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waraM\Desktop\SkwaraM\Desktop\Monika\2026 ROK\SPRAWOZDANIA\SPRAWOZDANIE OPISOWE ZA 2025 ROK\"/>
    </mc:Choice>
  </mc:AlternateContent>
  <xr:revisionPtr revIDLastSave="0" documentId="13_ncr:1_{C77D5138-9593-4702-9064-E95D9767FED2}" xr6:coauthVersionLast="47" xr6:coauthVersionMax="47" xr10:uidLastSave="{00000000-0000-0000-0000-000000000000}"/>
  <bookViews>
    <workbookView xWindow="-120" yWindow="-120" windowWidth="29040" windowHeight="15720" xr2:uid="{8EA07F9C-77D0-442E-AEC7-FAAE3BAE4475}"/>
  </bookViews>
  <sheets>
    <sheet name="Arkusz1" sheetId="1" r:id="rId1"/>
  </sheets>
  <definedNames>
    <definedName name="_xlnm.Print_Area" localSheetId="0">Arkusz1!$A$1:$G$30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F28" i="1"/>
  <c r="F20" i="1"/>
  <c r="F17" i="1"/>
  <c r="F13" i="1"/>
  <c r="F12" i="1"/>
  <c r="F26" i="1"/>
  <c r="F25" i="1"/>
  <c r="F24" i="1"/>
  <c r="F27" i="1"/>
  <c r="F19" i="1"/>
  <c r="F23" i="1" l="1"/>
  <c r="F7" i="1"/>
  <c r="F8" i="1"/>
  <c r="F22" i="1"/>
  <c r="F21" i="1"/>
  <c r="F29" i="1" s="1"/>
  <c r="F16" i="1"/>
  <c r="F11" i="1"/>
  <c r="F10" i="1"/>
  <c r="F9" i="1"/>
  <c r="F6" i="1"/>
  <c r="F15" i="1" l="1"/>
</calcChain>
</file>

<file path=xl/sharedStrings.xml><?xml version="1.0" encoding="utf-8"?>
<sst xmlns="http://schemas.openxmlformats.org/spreadsheetml/2006/main" count="60" uniqueCount="42">
  <si>
    <t>Rozdział klasyfikacji</t>
  </si>
  <si>
    <t>Jednostka realizująca wydatki z dotacji</t>
  </si>
  <si>
    <t>Przyczyna zwrotu</t>
  </si>
  <si>
    <t>Kwota planu wydatków z dotacji</t>
  </si>
  <si>
    <t xml:space="preserve">Kwota zrealizowanych wydatków z dotacji </t>
  </si>
  <si>
    <t>Dom Pomocy Społecznej "Anielin" w Karczewie</t>
  </si>
  <si>
    <t>Źródło i cel dotacji</t>
  </si>
  <si>
    <t>Dom Pomocy Społecznej w Otwocku ul. Konopnickiej 17</t>
  </si>
  <si>
    <t>Dom Pomocy Społecznej "WRZOS" w Otwocku</t>
  </si>
  <si>
    <t>Środowiskowy Dom Samopomocy w Otwocku</t>
  </si>
  <si>
    <t>Powiatowe Centrum Pomocy Rodzinie w Otwocku</t>
  </si>
  <si>
    <t>RAZEM</t>
  </si>
  <si>
    <t>Zaokrąglenie planu w §§ do pełnych złotych</t>
  </si>
  <si>
    <t xml:space="preserve">Załącznik Nr 3 </t>
  </si>
  <si>
    <t>Mazowiecki Urząd Wojewódzki - pobyt mieszkańców w DPS umieszczonych przed 2004 r.</t>
  </si>
  <si>
    <t>Mazowiecki Urząd Wojewódzki - realizacja programu "Za życiem"</t>
  </si>
  <si>
    <t>Mazowiecki Urząd Wojewódzki -działalność bieżąca ŚDS</t>
  </si>
  <si>
    <t>Mazowiecki Urząd Wojewódzki - działalność bieżąca Powiatowego Zespołu ds. Orzekania o Niepełnosprawności</t>
  </si>
  <si>
    <t>Mazowiecki Urząd Wojewódzki - świadczenia dla posiadaczy Karty Polaka</t>
  </si>
  <si>
    <t>Mazowiecki Urząd Wojewódzki - pomoc dla cudzoziemców</t>
  </si>
  <si>
    <t>Mazowiecki Urząd Wojewódzki -Fundusz Pomocy - orzekanie o niepełnosprawności obywateli Ukrainy</t>
  </si>
  <si>
    <t>Rządowy Fundusz Polski Ład: Program Inwestycji Strategicznych dofinansowanie zadania inwestycyjnego "Rozbudowa i modernizacja Domu Pomocy Społecznej Wrzos w Otwocku"</t>
  </si>
  <si>
    <t xml:space="preserve">Mniejsza niż zakładano ilość złożonych przez obywateli Ukrainy wniosków o wydanie orzeczenia o stopniu niepełnosprawności lub o niepełnosprawności  </t>
  </si>
  <si>
    <t>Rodzinny Dom Dziecka w Podbieli</t>
  </si>
  <si>
    <t>PCPR w Otwocku - działalność Domów dla Dzieci Nr 1, 2 i 3</t>
  </si>
  <si>
    <t xml:space="preserve">PCPR w Otwocku </t>
  </si>
  <si>
    <t>Kwota dotacji zwróconej*</t>
  </si>
  <si>
    <t>Niższa realizacja wydatków wynika z wystąpienia zwolnień lekarskich wśród pracowników jednostek.</t>
  </si>
  <si>
    <t>Mazowiecki Urząd Wojewódzki - zadania w zakresie przeciwdziałania przemocy domowej</t>
  </si>
  <si>
    <t>Mazowiecki Urząd Wojewódzki - składki na ubezpieczenie zdrowotne cudzoziemców</t>
  </si>
  <si>
    <t>Mazowiecki Urząd Wojewódzki - zakup licencji na korzystanie z oprogramowania POMOST</t>
  </si>
  <si>
    <t>do sprawozdania z wykonania budżetu na 31.12.2025 r.</t>
  </si>
  <si>
    <t>Wykaz dotacji z budżetu państwa na zadania własne i zlecone oraz dotacji z  Funduszu Pomocy  i Rządowego Funduszu Polski Ład: Program Inwestycji Strategicznych dla jednostek budżetowych Pomocy Społecznej Powiatu Otwockiego uzyskanych w 2025 roku</t>
  </si>
  <si>
    <t>Zaokrąglenie planu w § do pełnych złotych</t>
  </si>
  <si>
    <t>Zaplanowany na 2025 rok program korekcyjno-edukacyjny dla sprawców przemocy domowej nie odbył się z powodu otrzymania środków dotacji w terminie uniemożliwiającym jego realizację.</t>
  </si>
  <si>
    <t>Mazowiecki Urząd Wojewódzki -Fundusz Pomocy - finansowanie pobytu dzieci umieszczonych w pieczy zastępczej - obywateli Ukrainy</t>
  </si>
  <si>
    <r>
      <t xml:space="preserve">Mazowiecki Urząd Wojewódzki  - umowa Nr WRPS-I.946.1.331.2025. Dodatek dotacja celowa na wypłatę dodatków motywacyjnych dla pracowników  zatrudnionych na umowę o pracę od stycznia do grudnia 2025r. wraz z pochodnymi pracodawcy w ramach rządowego programu </t>
    </r>
    <r>
      <rPr>
        <i/>
        <sz val="11"/>
        <rFont val="Calibri"/>
        <family val="2"/>
        <charset val="238"/>
        <scheme val="minor"/>
      </rPr>
      <t>"Dofinansowanie wynagrodzeń pracowników jednostek organizacyjnych pomocy społecznej w postaci dodatku motywacyjnego na lata 2024 - 2027" ustanowionego uchwałą Rady Ministrów Nr 62 z 19 czerwca 2024 r. (M.P. poz.505)</t>
    </r>
    <r>
      <rPr>
        <sz val="11"/>
        <rFont val="Calibri"/>
        <family val="2"/>
        <charset val="238"/>
        <scheme val="minor"/>
      </rPr>
      <t xml:space="preserve">
</t>
    </r>
  </si>
  <si>
    <t>Zwrot środków wynika z  niższych o 34,11 zł wydatków na energię oraz zaokrągleń planu w  §§ do pełnych złotych.</t>
  </si>
  <si>
    <t>Wydatki zrealizowano zgodnie z zapotrzebowaniem i założeniami programu "Za życiem". Kwota 0,70 zł nie została przekazana przez Mazowiecki Urząd Wojewódzki na rachunek bankowy Powiatu Otwockiego.</t>
  </si>
  <si>
    <t xml:space="preserve">Mazowiecki Urząd Wojewódzki  - umowa Nr WRPS-IV.946.6.331.2025 dotacja celowa na wypłatę dodatków motywacyjnych dla pracowników  zatrudnionych na umowę o pracę od stycznia do grudnia 2025r. wraz z pochodnymi pracodawcy w ramach rządowego programu "Dofinansowanie wynagrodzeń pracowników jednostek wspierania rodziny i systemu pieczy zastępczej na lata 2024 - 2027" ustanowionego uchwałą Rady Ministrów Nr 63 z 19 czerwca 2024 r. (M.P. poz.504)
 </t>
  </si>
  <si>
    <t xml:space="preserve">* Środowiskowy Dom Samopomocy w Otwocku: rozdział 85203 Program "Za życiem" Mazowiecki Urząd Wojewódzki przekazał na rachunek bankowy Powiatu Otwockiego dotację niższą od planu o kwotę 0,70 zł. W kolumnie kwota dotacji zwróconej wykazano kwotę niewykorzystanego planu dotacji. </t>
  </si>
  <si>
    <t xml:space="preserve">Pierwsza transza dofinansowania          4.675.000,00 zł pomniejszona o naliczoną i potrąconą z wynagrodzenia Wykonawcy karę umowną w wysokości 537.100,00 zł.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</si>
</sst>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0" fillId="0" borderId="9" xfId="0" applyNumberFormat="1" applyBorder="1" applyAlignment="1">
      <alignment horizontal="left" vertical="center" wrapText="1"/>
    </xf>
    <xf numFmtId="4" fontId="0" fillId="0" borderId="11" xfId="0" applyNumberForma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9092-7C05-48F4-83AD-B72358C3817B}">
  <sheetPr>
    <pageSetUpPr fitToPage="1"/>
  </sheetPr>
  <dimension ref="A1:G32"/>
  <sheetViews>
    <sheetView tabSelected="1" topLeftCell="A19" workbookViewId="0">
      <selection activeCell="H5" sqref="H5"/>
    </sheetView>
  </sheetViews>
  <sheetFormatPr defaultColWidth="9.140625" defaultRowHeight="20.100000000000001" customHeight="1" x14ac:dyDescent="0.25"/>
  <cols>
    <col min="1" max="1" width="12.7109375" style="7" customWidth="1"/>
    <col min="2" max="2" width="26.140625" style="6" customWidth="1"/>
    <col min="3" max="3" width="47.42578125" style="6" customWidth="1"/>
    <col min="4" max="5" width="15.7109375" style="5" customWidth="1"/>
    <col min="6" max="6" width="17.5703125" style="5" customWidth="1"/>
    <col min="7" max="7" width="31.140625" style="10" customWidth="1"/>
    <col min="8" max="9" width="12.7109375" style="3" customWidth="1"/>
    <col min="10" max="16384" width="9.140625" style="3"/>
  </cols>
  <sheetData>
    <row r="1" spans="1:7" ht="12.75" customHeight="1" x14ac:dyDescent="0.25">
      <c r="F1" s="57" t="s">
        <v>13</v>
      </c>
      <c r="G1" s="58"/>
    </row>
    <row r="2" spans="1:7" ht="28.5" customHeight="1" x14ac:dyDescent="0.25">
      <c r="F2" s="57" t="s">
        <v>31</v>
      </c>
      <c r="G2" s="58"/>
    </row>
    <row r="3" spans="1:7" ht="42" customHeight="1" x14ac:dyDescent="0.25">
      <c r="A3" s="59" t="s">
        <v>32</v>
      </c>
      <c r="B3" s="59"/>
      <c r="C3" s="59"/>
      <c r="D3" s="59"/>
      <c r="E3" s="59"/>
      <c r="F3" s="59"/>
      <c r="G3" s="59"/>
    </row>
    <row r="4" spans="1:7" ht="18" customHeight="1" x14ac:dyDescent="0.25"/>
    <row r="5" spans="1:7" s="1" customFormat="1" ht="55.5" customHeight="1" x14ac:dyDescent="0.25">
      <c r="A5" s="12" t="s">
        <v>0</v>
      </c>
      <c r="B5" s="12" t="s">
        <v>1</v>
      </c>
      <c r="C5" s="12" t="s">
        <v>6</v>
      </c>
      <c r="D5" s="13" t="s">
        <v>3</v>
      </c>
      <c r="E5" s="13" t="s">
        <v>4</v>
      </c>
      <c r="F5" s="13" t="s">
        <v>26</v>
      </c>
      <c r="G5" s="13" t="s">
        <v>2</v>
      </c>
    </row>
    <row r="6" spans="1:7" ht="30" customHeight="1" x14ac:dyDescent="0.25">
      <c r="A6" s="8">
        <v>85202</v>
      </c>
      <c r="B6" s="4" t="s">
        <v>5</v>
      </c>
      <c r="C6" s="60" t="s">
        <v>14</v>
      </c>
      <c r="D6" s="38">
        <v>200536</v>
      </c>
      <c r="E6" s="38">
        <v>200536</v>
      </c>
      <c r="F6" s="38">
        <f t="shared" ref="F6:F22" si="0">D6-E6</f>
        <v>0</v>
      </c>
      <c r="G6" s="9"/>
    </row>
    <row r="7" spans="1:7" ht="30" customHeight="1" x14ac:dyDescent="0.25">
      <c r="A7" s="8">
        <v>85202</v>
      </c>
      <c r="B7" s="4" t="s">
        <v>7</v>
      </c>
      <c r="C7" s="61"/>
      <c r="D7" s="38">
        <v>397632</v>
      </c>
      <c r="E7" s="38">
        <v>397632</v>
      </c>
      <c r="F7" s="38">
        <f t="shared" si="0"/>
        <v>0</v>
      </c>
      <c r="G7" s="9"/>
    </row>
    <row r="8" spans="1:7" ht="30" customHeight="1" thickBot="1" x14ac:dyDescent="0.3">
      <c r="A8" s="23">
        <v>85202</v>
      </c>
      <c r="B8" s="24" t="s">
        <v>8</v>
      </c>
      <c r="C8" s="61"/>
      <c r="D8" s="38">
        <v>200536</v>
      </c>
      <c r="E8" s="38">
        <v>200536</v>
      </c>
      <c r="F8" s="39">
        <f t="shared" si="0"/>
        <v>0</v>
      </c>
      <c r="G8" s="25"/>
    </row>
    <row r="9" spans="1:7" ht="35.1" customHeight="1" x14ac:dyDescent="0.25">
      <c r="A9" s="29">
        <v>85202</v>
      </c>
      <c r="B9" s="30" t="s">
        <v>5</v>
      </c>
      <c r="C9" s="46" t="s">
        <v>36</v>
      </c>
      <c r="D9" s="37">
        <v>313957</v>
      </c>
      <c r="E9" s="37">
        <v>302068.71000000002</v>
      </c>
      <c r="F9" s="37">
        <f t="shared" si="0"/>
        <v>11888.289999999979</v>
      </c>
      <c r="G9" s="50" t="s">
        <v>27</v>
      </c>
    </row>
    <row r="10" spans="1:7" ht="35.1" customHeight="1" x14ac:dyDescent="0.25">
      <c r="A10" s="31">
        <v>85202</v>
      </c>
      <c r="B10" s="4" t="s">
        <v>7</v>
      </c>
      <c r="C10" s="47"/>
      <c r="D10" s="38">
        <v>365862</v>
      </c>
      <c r="E10" s="38">
        <v>356002.32</v>
      </c>
      <c r="F10" s="38">
        <f t="shared" si="0"/>
        <v>9859.679999999993</v>
      </c>
      <c r="G10" s="51"/>
    </row>
    <row r="11" spans="1:7" ht="35.1" customHeight="1" x14ac:dyDescent="0.25">
      <c r="A11" s="31">
        <v>85202</v>
      </c>
      <c r="B11" s="4" t="s">
        <v>8</v>
      </c>
      <c r="C11" s="47"/>
      <c r="D11" s="38">
        <v>346016</v>
      </c>
      <c r="E11" s="38">
        <v>335021.3</v>
      </c>
      <c r="F11" s="38">
        <f t="shared" si="0"/>
        <v>10994.700000000012</v>
      </c>
      <c r="G11" s="51"/>
    </row>
    <row r="12" spans="1:7" ht="35.1" customHeight="1" x14ac:dyDescent="0.25">
      <c r="A12" s="31">
        <v>85203</v>
      </c>
      <c r="B12" s="4" t="s">
        <v>9</v>
      </c>
      <c r="C12" s="47"/>
      <c r="D12" s="38">
        <v>104157</v>
      </c>
      <c r="E12" s="38">
        <v>99187.81</v>
      </c>
      <c r="F12" s="38">
        <f t="shared" si="0"/>
        <v>4969.1900000000023</v>
      </c>
      <c r="G12" s="52"/>
    </row>
    <row r="13" spans="1:7" ht="35.1" customHeight="1" thickBot="1" x14ac:dyDescent="0.3">
      <c r="A13" s="32">
        <v>85218</v>
      </c>
      <c r="B13" s="33" t="s">
        <v>10</v>
      </c>
      <c r="C13" s="48"/>
      <c r="D13" s="36">
        <v>268396</v>
      </c>
      <c r="E13" s="36">
        <v>252040.13</v>
      </c>
      <c r="F13" s="36">
        <f t="shared" si="0"/>
        <v>16355.869999999995</v>
      </c>
      <c r="G13" s="53"/>
    </row>
    <row r="14" spans="1:7" ht="79.5" customHeight="1" x14ac:dyDescent="0.25">
      <c r="A14" s="26">
        <v>85202</v>
      </c>
      <c r="B14" s="27" t="s">
        <v>8</v>
      </c>
      <c r="C14" s="22" t="s">
        <v>21</v>
      </c>
      <c r="D14" s="40">
        <v>4137900</v>
      </c>
      <c r="E14" s="40">
        <v>4137900</v>
      </c>
      <c r="F14" s="40">
        <v>0</v>
      </c>
      <c r="G14" s="28" t="s">
        <v>41</v>
      </c>
    </row>
    <row r="15" spans="1:7" ht="45" customHeight="1" x14ac:dyDescent="0.25">
      <c r="A15" s="8">
        <v>85203</v>
      </c>
      <c r="B15" s="4" t="s">
        <v>9</v>
      </c>
      <c r="C15" s="2" t="s">
        <v>16</v>
      </c>
      <c r="D15" s="38">
        <v>1517624.3</v>
      </c>
      <c r="E15" s="38">
        <v>1517582.65</v>
      </c>
      <c r="F15" s="38">
        <f t="shared" si="0"/>
        <v>41.650000000139698</v>
      </c>
      <c r="G15" s="16" t="s">
        <v>37</v>
      </c>
    </row>
    <row r="16" spans="1:7" ht="69.75" customHeight="1" x14ac:dyDescent="0.25">
      <c r="A16" s="8">
        <v>85203</v>
      </c>
      <c r="B16" s="4" t="s">
        <v>9</v>
      </c>
      <c r="C16" s="2" t="s">
        <v>15</v>
      </c>
      <c r="D16" s="38">
        <v>10545.1</v>
      </c>
      <c r="E16" s="38">
        <v>10544.4</v>
      </c>
      <c r="F16" s="38">
        <f t="shared" si="0"/>
        <v>0.7000000000007276</v>
      </c>
      <c r="G16" s="15" t="s">
        <v>38</v>
      </c>
    </row>
    <row r="17" spans="1:7" ht="59.25" customHeight="1" x14ac:dyDescent="0.25">
      <c r="A17" s="8">
        <v>85205</v>
      </c>
      <c r="B17" s="4" t="s">
        <v>10</v>
      </c>
      <c r="C17" s="2" t="s">
        <v>28</v>
      </c>
      <c r="D17" s="38">
        <v>15000</v>
      </c>
      <c r="E17" s="38">
        <v>0</v>
      </c>
      <c r="F17" s="38">
        <f t="shared" ref="F17" si="1">D17-E17</f>
        <v>15000</v>
      </c>
      <c r="G17" s="14" t="s">
        <v>34</v>
      </c>
    </row>
    <row r="18" spans="1:7" s="19" customFormat="1" ht="35.1" hidden="1" customHeight="1" x14ac:dyDescent="0.25">
      <c r="A18" s="20">
        <v>85213</v>
      </c>
      <c r="B18" s="21" t="s">
        <v>10</v>
      </c>
      <c r="C18" s="2" t="s">
        <v>29</v>
      </c>
      <c r="D18" s="35"/>
      <c r="E18" s="35"/>
      <c r="F18" s="35"/>
      <c r="G18" s="18"/>
    </row>
    <row r="19" spans="1:7" ht="35.1" customHeight="1" x14ac:dyDescent="0.25">
      <c r="A19" s="8">
        <v>85231</v>
      </c>
      <c r="B19" s="4" t="s">
        <v>10</v>
      </c>
      <c r="C19" s="2" t="s">
        <v>19</v>
      </c>
      <c r="D19" s="38">
        <v>129784</v>
      </c>
      <c r="E19" s="38">
        <v>129783.56</v>
      </c>
      <c r="F19" s="38">
        <f>D19-E19</f>
        <v>0.44000000000232831</v>
      </c>
      <c r="G19" s="9" t="s">
        <v>33</v>
      </c>
    </row>
    <row r="20" spans="1:7" ht="35.1" customHeight="1" x14ac:dyDescent="0.25">
      <c r="A20" s="8">
        <v>85295</v>
      </c>
      <c r="B20" s="4" t="s">
        <v>10</v>
      </c>
      <c r="C20" s="2" t="s">
        <v>30</v>
      </c>
      <c r="D20" s="38">
        <v>4317</v>
      </c>
      <c r="E20" s="38">
        <v>4316.07</v>
      </c>
      <c r="F20" s="38">
        <f>D20-E20</f>
        <v>0.93000000000029104</v>
      </c>
      <c r="G20" s="9" t="s">
        <v>33</v>
      </c>
    </row>
    <row r="21" spans="1:7" ht="45" customHeight="1" x14ac:dyDescent="0.25">
      <c r="A21" s="8">
        <v>85321</v>
      </c>
      <c r="B21" s="4" t="s">
        <v>10</v>
      </c>
      <c r="C21" s="2" t="s">
        <v>17</v>
      </c>
      <c r="D21" s="38">
        <v>723098</v>
      </c>
      <c r="E21" s="38">
        <v>723089.08</v>
      </c>
      <c r="F21" s="38">
        <f t="shared" si="0"/>
        <v>8.9200000000419095</v>
      </c>
      <c r="G21" s="9" t="s">
        <v>12</v>
      </c>
    </row>
    <row r="22" spans="1:7" ht="60.75" customHeight="1" x14ac:dyDescent="0.25">
      <c r="A22" s="8">
        <v>85395</v>
      </c>
      <c r="B22" s="4" t="s">
        <v>10</v>
      </c>
      <c r="C22" s="2" t="s">
        <v>18</v>
      </c>
      <c r="D22" s="38">
        <v>34765.5</v>
      </c>
      <c r="E22" s="38">
        <v>34765.5</v>
      </c>
      <c r="F22" s="38">
        <f t="shared" si="0"/>
        <v>0</v>
      </c>
      <c r="G22" s="15"/>
    </row>
    <row r="23" spans="1:7" ht="45" customHeight="1" thickBot="1" x14ac:dyDescent="0.3">
      <c r="A23" s="23">
        <v>85395</v>
      </c>
      <c r="B23" s="24" t="s">
        <v>10</v>
      </c>
      <c r="C23" s="17" t="s">
        <v>20</v>
      </c>
      <c r="D23" s="39">
        <v>2786.81</v>
      </c>
      <c r="E23" s="39">
        <v>2446.2800000000002</v>
      </c>
      <c r="F23" s="39">
        <f t="shared" ref="F23:F26" si="2">D23-E23</f>
        <v>340.52999999999975</v>
      </c>
      <c r="G23" s="34" t="s">
        <v>22</v>
      </c>
    </row>
    <row r="24" spans="1:7" ht="39.950000000000003" customHeight="1" x14ac:dyDescent="0.25">
      <c r="A24" s="29">
        <v>85504</v>
      </c>
      <c r="B24" s="30" t="s">
        <v>25</v>
      </c>
      <c r="C24" s="46" t="s">
        <v>39</v>
      </c>
      <c r="D24" s="37">
        <v>54111.88</v>
      </c>
      <c r="E24" s="37">
        <v>53731.37</v>
      </c>
      <c r="F24" s="37">
        <f t="shared" si="2"/>
        <v>380.50999999999476</v>
      </c>
      <c r="G24" s="54" t="s">
        <v>27</v>
      </c>
    </row>
    <row r="25" spans="1:7" ht="39.950000000000003" customHeight="1" x14ac:dyDescent="0.25">
      <c r="A25" s="31">
        <v>85508</v>
      </c>
      <c r="B25" s="4" t="s">
        <v>25</v>
      </c>
      <c r="C25" s="47"/>
      <c r="D25" s="38">
        <v>70437.83</v>
      </c>
      <c r="E25" s="38">
        <v>64964.959999999999</v>
      </c>
      <c r="F25" s="38">
        <f t="shared" si="2"/>
        <v>5472.8700000000026</v>
      </c>
      <c r="G25" s="55"/>
    </row>
    <row r="26" spans="1:7" ht="44.25" customHeight="1" x14ac:dyDescent="0.25">
      <c r="A26" s="31">
        <v>85510</v>
      </c>
      <c r="B26" s="4" t="s">
        <v>24</v>
      </c>
      <c r="C26" s="47"/>
      <c r="D26" s="38">
        <v>354484.36</v>
      </c>
      <c r="E26" s="38">
        <v>331869.90999999997</v>
      </c>
      <c r="F26" s="38">
        <f t="shared" si="2"/>
        <v>22614.450000000012</v>
      </c>
      <c r="G26" s="55"/>
    </row>
    <row r="27" spans="1:7" ht="39.950000000000003" customHeight="1" thickBot="1" x14ac:dyDescent="0.3">
      <c r="A27" s="32">
        <v>85510</v>
      </c>
      <c r="B27" s="33" t="s">
        <v>23</v>
      </c>
      <c r="C27" s="48"/>
      <c r="D27" s="36">
        <v>17134.89</v>
      </c>
      <c r="E27" s="36">
        <v>12318.89</v>
      </c>
      <c r="F27" s="36">
        <f>D27-E27</f>
        <v>4816</v>
      </c>
      <c r="G27" s="56"/>
    </row>
    <row r="28" spans="1:7" ht="54" customHeight="1" x14ac:dyDescent="0.25">
      <c r="A28" s="26">
        <v>85595</v>
      </c>
      <c r="B28" s="27" t="s">
        <v>10</v>
      </c>
      <c r="C28" s="45" t="s">
        <v>35</v>
      </c>
      <c r="D28" s="40">
        <v>11696</v>
      </c>
      <c r="E28" s="40">
        <v>11695.74</v>
      </c>
      <c r="F28" s="40">
        <f t="shared" ref="F28" si="3">D28-E28</f>
        <v>0.26000000000021828</v>
      </c>
      <c r="G28" s="28" t="s">
        <v>12</v>
      </c>
    </row>
    <row r="29" spans="1:7" s="11" customFormat="1" ht="35.1" customHeight="1" x14ac:dyDescent="0.25">
      <c r="A29" s="41"/>
      <c r="B29" s="42"/>
      <c r="C29" s="42" t="s">
        <v>11</v>
      </c>
      <c r="D29" s="43">
        <f>SUM(D6:D28)</f>
        <v>9280777.6699999999</v>
      </c>
      <c r="E29" s="43">
        <f t="shared" ref="E29:F29" si="4">SUM(E6:E28)</f>
        <v>9178032.6799999997</v>
      </c>
      <c r="F29" s="43">
        <f t="shared" si="4"/>
        <v>102744.99000000018</v>
      </c>
      <c r="G29" s="44"/>
    </row>
    <row r="30" spans="1:7" ht="46.5" customHeight="1" x14ac:dyDescent="0.25">
      <c r="A30" s="49" t="s">
        <v>40</v>
      </c>
      <c r="B30" s="49"/>
      <c r="C30" s="49"/>
      <c r="D30" s="49"/>
      <c r="E30" s="49"/>
      <c r="F30" s="49"/>
      <c r="G30" s="49"/>
    </row>
    <row r="32" spans="1:7" ht="68.25" customHeight="1" x14ac:dyDescent="0.25"/>
  </sheetData>
  <mergeCells count="9">
    <mergeCell ref="C24:C27"/>
    <mergeCell ref="A30:G30"/>
    <mergeCell ref="G9:G13"/>
    <mergeCell ref="G24:G27"/>
    <mergeCell ref="F1:G1"/>
    <mergeCell ref="F2:G2"/>
    <mergeCell ref="A3:G3"/>
    <mergeCell ref="C6:C8"/>
    <mergeCell ref="C9:C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SkwaraM</dc:creator>
  <cp:lastModifiedBy>SkwaraM</cp:lastModifiedBy>
  <cp:lastPrinted>2026-02-23T12:25:35Z</cp:lastPrinted>
  <dcterms:created xsi:type="dcterms:W3CDTF">2022-02-23T16:58:39Z</dcterms:created>
  <dcterms:modified xsi:type="dcterms:W3CDTF">2026-02-24T09:41:51Z</dcterms:modified>
</cp:coreProperties>
</file>