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Gaz 2022\Do publikacji\"/>
    </mc:Choice>
  </mc:AlternateContent>
  <xr:revisionPtr revIDLastSave="0" documentId="13_ncr:1_{7F53DD29-CF66-44FD-A469-7C6775170D0E}" xr6:coauthVersionLast="47" xr6:coauthVersionMax="47" xr10:uidLastSave="{00000000-0000-0000-0000-000000000000}"/>
  <bookViews>
    <workbookView xWindow="390" yWindow="390" windowWidth="23100" windowHeight="14655" xr2:uid="{00000000-000D-0000-FFFF-FFFF00000000}"/>
  </bookViews>
  <sheets>
    <sheet name="Starostwo Powiatowe w Otwocku" sheetId="1" r:id="rId1"/>
    <sheet name="miesięczni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0" i="2" l="1"/>
  <c r="Q20" i="2"/>
  <c r="S8" i="2"/>
  <c r="Q8" i="2"/>
  <c r="H7" i="1"/>
  <c r="G7" i="1"/>
  <c r="M6" i="1"/>
  <c r="L6" i="1"/>
  <c r="M5" i="1"/>
  <c r="L5" i="1"/>
  <c r="L7" i="1" s="1"/>
  <c r="M7" i="1" l="1"/>
</calcChain>
</file>

<file path=xl/sharedStrings.xml><?xml version="1.0" encoding="utf-8"?>
<sst xmlns="http://schemas.openxmlformats.org/spreadsheetml/2006/main" count="32" uniqueCount="24">
  <si>
    <t>lp.</t>
  </si>
  <si>
    <t>Nazwa Jednostki Adres miejsce i punkt odbioru</t>
  </si>
  <si>
    <t>Nr gazomierza</t>
  </si>
  <si>
    <t>Grupa taryfowa OSD</t>
  </si>
  <si>
    <t>Czas na jaki została zawarta umowa</t>
  </si>
  <si>
    <t>Nazwa OSD</t>
  </si>
  <si>
    <t>zwiekszenie szacunku w o %</t>
  </si>
  <si>
    <t>W-5.1</t>
  </si>
  <si>
    <t>Starostwo Powiatowe w Otwocku ul. Górna 13, 05-400 Otwock</t>
  </si>
  <si>
    <t>01.01.2021 – 31.12.2021</t>
  </si>
  <si>
    <t>PGNiG</t>
  </si>
  <si>
    <t>Starostwo Powiatowe w Otwocku ul. Komunardów 10, 05-400 Otwock</t>
  </si>
  <si>
    <t xml:space="preserve">Załącznikn nr 2 </t>
  </si>
  <si>
    <t>MIESIĄC</t>
  </si>
  <si>
    <t>ZUŻYCIE</t>
  </si>
  <si>
    <t>w kWh</t>
  </si>
  <si>
    <t>zwiekszenie 10%</t>
  </si>
  <si>
    <t>Starostwo Powiatowe ul.Górna 13</t>
  </si>
  <si>
    <t>Styczeń</t>
  </si>
  <si>
    <t>8018590365500019281747</t>
  </si>
  <si>
    <t>8018590365500019281730</t>
  </si>
  <si>
    <t>Szacunkowe zapotrzebowanie na paliwo gazowe w okresie 12 m-cy w kWh</t>
  </si>
  <si>
    <t>szacunkowa wartość w okresie 12 miesiecy zamówienia netto</t>
  </si>
  <si>
    <t>Moc umowna w kWh/h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</si>
</sst>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vertical="center"/>
    </xf>
    <xf numFmtId="43" fontId="5" fillId="2" borderId="1" xfId="1" applyFont="1" applyFill="1" applyBorder="1" applyAlignment="1">
      <alignment vertical="center" wrapText="1"/>
    </xf>
    <xf numFmtId="0" fontId="5" fillId="0" borderId="0" xfId="0" applyFont="1"/>
    <xf numFmtId="0" fontId="5" fillId="0" borderId="1" xfId="0" applyFont="1" applyBorder="1"/>
    <xf numFmtId="43" fontId="5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9" fontId="5" fillId="0" borderId="1" xfId="0" applyNumberFormat="1" applyFont="1" applyBorder="1"/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9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/>
    </xf>
    <xf numFmtId="49" fontId="5" fillId="0" borderId="1" xfId="0" applyNumberFormat="1" applyFont="1" applyBorder="1"/>
    <xf numFmtId="49" fontId="5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17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10"/>
  <sheetViews>
    <sheetView tabSelected="1" workbookViewId="0">
      <selection activeCell="L6" sqref="L6"/>
    </sheetView>
  </sheetViews>
  <sheetFormatPr defaultRowHeight="15" x14ac:dyDescent="0.25"/>
  <cols>
    <col min="1" max="1" width="2.140625" customWidth="1"/>
    <col min="2" max="2" width="3.85546875" customWidth="1"/>
    <col min="3" max="3" width="19.28515625" customWidth="1"/>
    <col min="4" max="4" width="22.140625" style="28" customWidth="1"/>
    <col min="5" max="5" width="7.85546875" customWidth="1"/>
    <col min="6" max="6" width="6.42578125" customWidth="1"/>
    <col min="7" max="7" width="12" customWidth="1"/>
    <col min="8" max="8" width="14.85546875" customWidth="1"/>
    <col min="9" max="9" width="13.5703125" customWidth="1"/>
    <col min="10" max="10" width="8.140625" customWidth="1"/>
    <col min="11" max="11" width="6.85546875" customWidth="1"/>
    <col min="12" max="12" width="13.140625" customWidth="1"/>
    <col min="13" max="13" width="11.7109375" customWidth="1"/>
    <col min="15" max="15" width="12" bestFit="1" customWidth="1"/>
  </cols>
  <sheetData>
    <row r="3" spans="2:13" x14ac:dyDescent="0.25">
      <c r="J3" t="s">
        <v>12</v>
      </c>
    </row>
    <row r="4" spans="2:13" ht="78" customHeight="1" x14ac:dyDescent="0.25">
      <c r="B4" s="13" t="s">
        <v>0</v>
      </c>
      <c r="C4" s="2" t="s">
        <v>1</v>
      </c>
      <c r="D4" s="29" t="s">
        <v>2</v>
      </c>
      <c r="E4" s="2" t="s">
        <v>3</v>
      </c>
      <c r="F4" s="2" t="s">
        <v>23</v>
      </c>
      <c r="G4" s="2" t="s">
        <v>21</v>
      </c>
      <c r="H4" s="2" t="s">
        <v>22</v>
      </c>
      <c r="I4" s="2" t="s">
        <v>4</v>
      </c>
      <c r="J4" s="2" t="s">
        <v>5</v>
      </c>
      <c r="K4" s="2" t="s">
        <v>6</v>
      </c>
      <c r="L4" s="2" t="s">
        <v>21</v>
      </c>
      <c r="M4" s="2" t="s">
        <v>22</v>
      </c>
    </row>
    <row r="5" spans="2:13" ht="38.25" x14ac:dyDescent="0.25">
      <c r="B5" s="14">
        <v>1</v>
      </c>
      <c r="C5" s="15" t="s">
        <v>8</v>
      </c>
      <c r="D5" s="30" t="s">
        <v>19</v>
      </c>
      <c r="E5" s="15" t="s">
        <v>7</v>
      </c>
      <c r="F5" s="15">
        <v>121</v>
      </c>
      <c r="G5" s="15">
        <v>218764</v>
      </c>
      <c r="H5" s="16">
        <v>29254.46</v>
      </c>
      <c r="I5" s="15" t="s">
        <v>9</v>
      </c>
      <c r="J5" s="15" t="s">
        <v>10</v>
      </c>
      <c r="K5" s="17">
        <v>0.1</v>
      </c>
      <c r="L5" s="3">
        <f>G5+(G5*K5)</f>
        <v>240640.4</v>
      </c>
      <c r="M5" s="3">
        <f>H5+(H5*K5)</f>
        <v>32179.905999999999</v>
      </c>
    </row>
    <row r="6" spans="2:13" ht="51" x14ac:dyDescent="0.25">
      <c r="B6" s="4">
        <v>2</v>
      </c>
      <c r="C6" s="5" t="s">
        <v>11</v>
      </c>
      <c r="D6" s="31" t="s">
        <v>20</v>
      </c>
      <c r="E6" s="1" t="s">
        <v>7</v>
      </c>
      <c r="F6" s="34">
        <v>165</v>
      </c>
      <c r="G6" s="6">
        <v>402177</v>
      </c>
      <c r="H6" s="7">
        <v>54654.15</v>
      </c>
      <c r="I6" s="1" t="s">
        <v>9</v>
      </c>
      <c r="J6" s="1" t="s">
        <v>10</v>
      </c>
      <c r="K6" s="8">
        <v>0.1</v>
      </c>
      <c r="L6" s="9">
        <f>G6+(G6*K6)</f>
        <v>442394.7</v>
      </c>
      <c r="M6" s="9">
        <f>H6+(H6*K6)</f>
        <v>60119.565000000002</v>
      </c>
    </row>
    <row r="7" spans="2:13" x14ac:dyDescent="0.25">
      <c r="B7" s="11"/>
      <c r="C7" s="11"/>
      <c r="D7" s="32"/>
      <c r="E7" s="11"/>
      <c r="F7" s="11"/>
      <c r="G7" s="11">
        <f>SUM(G5:G6)</f>
        <v>620941</v>
      </c>
      <c r="H7" s="11">
        <f>SUM(H5:H6)</f>
        <v>83908.61</v>
      </c>
      <c r="I7" s="11"/>
      <c r="J7" s="11"/>
      <c r="K7" s="11"/>
      <c r="L7" s="12">
        <f>SUM(L5:L6)</f>
        <v>683035.1</v>
      </c>
      <c r="M7" s="12">
        <f>SUM(M5:M6)</f>
        <v>92299.471000000005</v>
      </c>
    </row>
    <row r="8" spans="2:13" x14ac:dyDescent="0.25">
      <c r="B8" s="10"/>
      <c r="C8" s="10"/>
      <c r="D8" s="33"/>
      <c r="E8" s="10"/>
      <c r="F8" s="10"/>
      <c r="G8" s="10"/>
      <c r="H8" s="10"/>
      <c r="I8" s="10"/>
      <c r="J8" s="10"/>
      <c r="K8" s="10"/>
      <c r="L8" s="10"/>
      <c r="M8" s="10"/>
    </row>
    <row r="9" spans="2:13" x14ac:dyDescent="0.25">
      <c r="B9" s="10"/>
      <c r="C9" s="10"/>
      <c r="D9" s="33"/>
      <c r="E9" s="10"/>
      <c r="F9" s="10"/>
      <c r="G9" s="10"/>
      <c r="H9" s="10"/>
      <c r="I9" s="10"/>
      <c r="J9" s="10"/>
      <c r="K9" s="10"/>
      <c r="L9" s="10"/>
      <c r="M9" s="10"/>
    </row>
    <row r="10" spans="2:13" x14ac:dyDescent="0.25">
      <c r="B10" s="10"/>
      <c r="C10" s="10"/>
      <c r="D10" s="33"/>
      <c r="E10" s="10"/>
      <c r="F10" s="10"/>
      <c r="G10" s="10"/>
      <c r="H10" s="10"/>
      <c r="I10" s="10"/>
      <c r="J10" s="10"/>
      <c r="K10" s="10"/>
      <c r="L10" s="10"/>
      <c r="M10" s="10"/>
    </row>
  </sheetData>
  <pageMargins left="0" right="0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B6BEA-7023-4A49-B31B-24DBC9DFC305}">
  <dimension ref="D3:S24"/>
  <sheetViews>
    <sheetView workbookViewId="0">
      <selection activeCell="S23" sqref="S23"/>
    </sheetView>
  </sheetViews>
  <sheetFormatPr defaultRowHeight="15" x14ac:dyDescent="0.25"/>
  <cols>
    <col min="19" max="19" width="11.85546875" customWidth="1"/>
  </cols>
  <sheetData>
    <row r="3" spans="4:19" x14ac:dyDescent="0.25">
      <c r="H3" t="s">
        <v>17</v>
      </c>
    </row>
    <row r="4" spans="4:19" ht="15.75" thickBot="1" x14ac:dyDescent="0.3"/>
    <row r="5" spans="4:19" x14ac:dyDescent="0.25">
      <c r="D5" s="18"/>
      <c r="E5" s="35">
        <v>44075</v>
      </c>
      <c r="F5" s="35">
        <v>44105</v>
      </c>
      <c r="G5" s="35">
        <v>44136</v>
      </c>
      <c r="H5" s="35">
        <v>44166</v>
      </c>
      <c r="I5" s="35">
        <v>44197</v>
      </c>
      <c r="J5" s="35">
        <v>44228</v>
      </c>
      <c r="K5" s="35">
        <v>44256</v>
      </c>
      <c r="L5" s="35">
        <v>44287</v>
      </c>
      <c r="M5" s="35">
        <v>44317</v>
      </c>
      <c r="N5" s="35">
        <v>44348</v>
      </c>
      <c r="O5" s="35">
        <v>44378</v>
      </c>
      <c r="P5" s="35">
        <v>44409</v>
      </c>
      <c r="R5" t="s">
        <v>16</v>
      </c>
    </row>
    <row r="6" spans="4:19" x14ac:dyDescent="0.25">
      <c r="D6" s="19" t="s">
        <v>13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4:19" ht="15.75" thickBot="1" x14ac:dyDescent="0.3">
      <c r="D7" s="20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4:19" x14ac:dyDescent="0.25">
      <c r="D8" s="19"/>
      <c r="E8" s="38">
        <v>0</v>
      </c>
      <c r="F8" s="38">
        <v>11221</v>
      </c>
      <c r="G8" s="38">
        <v>23785</v>
      </c>
      <c r="H8" s="38">
        <v>32878</v>
      </c>
      <c r="I8" s="38">
        <v>35902</v>
      </c>
      <c r="J8" s="38">
        <v>41348</v>
      </c>
      <c r="K8" s="38">
        <v>36789</v>
      </c>
      <c r="L8" s="38">
        <v>22073</v>
      </c>
      <c r="M8" s="38">
        <v>11161</v>
      </c>
      <c r="N8" s="38">
        <v>3236</v>
      </c>
      <c r="O8" s="38">
        <v>371</v>
      </c>
      <c r="P8" s="38">
        <v>0</v>
      </c>
      <c r="Q8">
        <f>SUM(E8:P11)</f>
        <v>218764</v>
      </c>
      <c r="R8" s="22">
        <v>0.1</v>
      </c>
      <c r="S8" s="27">
        <f>Q8+(Q8*R8)</f>
        <v>240640.4</v>
      </c>
    </row>
    <row r="9" spans="4:19" x14ac:dyDescent="0.25">
      <c r="D9" s="19" t="s">
        <v>14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S9" s="27"/>
    </row>
    <row r="10" spans="4:19" x14ac:dyDescent="0.25">
      <c r="D10" s="19" t="s">
        <v>15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S10" s="27"/>
    </row>
    <row r="11" spans="4:19" ht="15.75" thickBot="1" x14ac:dyDescent="0.3">
      <c r="D11" s="2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S11" s="27"/>
    </row>
    <row r="12" spans="4:19" x14ac:dyDescent="0.25">
      <c r="S12" s="27"/>
    </row>
    <row r="13" spans="4:19" x14ac:dyDescent="0.25">
      <c r="S13" s="27"/>
    </row>
    <row r="14" spans="4:19" x14ac:dyDescent="0.25">
      <c r="S14" s="27"/>
    </row>
    <row r="15" spans="4:19" ht="15.75" thickBot="1" x14ac:dyDescent="0.3">
      <c r="S15" s="27"/>
    </row>
    <row r="16" spans="4:19" x14ac:dyDescent="0.25">
      <c r="D16" s="18"/>
      <c r="E16" s="35">
        <v>44075</v>
      </c>
      <c r="F16" s="35">
        <v>44105</v>
      </c>
      <c r="G16" s="35">
        <v>44136</v>
      </c>
      <c r="H16" s="35">
        <v>44166</v>
      </c>
      <c r="I16" s="23" t="s">
        <v>18</v>
      </c>
      <c r="J16" s="35">
        <v>44228</v>
      </c>
      <c r="K16" s="35">
        <v>44256</v>
      </c>
      <c r="L16" s="35">
        <v>44287</v>
      </c>
      <c r="M16" s="35">
        <v>44317</v>
      </c>
      <c r="N16" s="35">
        <v>44348</v>
      </c>
      <c r="O16" s="35">
        <v>44378</v>
      </c>
      <c r="P16" s="35">
        <v>44409</v>
      </c>
      <c r="S16" s="27"/>
    </row>
    <row r="17" spans="4:19" x14ac:dyDescent="0.25">
      <c r="D17" s="19" t="s">
        <v>13</v>
      </c>
      <c r="E17" s="36"/>
      <c r="F17" s="36"/>
      <c r="G17" s="36"/>
      <c r="H17" s="36"/>
      <c r="I17" s="21">
        <v>2021</v>
      </c>
      <c r="J17" s="36"/>
      <c r="K17" s="36"/>
      <c r="L17" s="36"/>
      <c r="M17" s="36"/>
      <c r="N17" s="36"/>
      <c r="O17" s="36"/>
      <c r="P17" s="36"/>
      <c r="S17" s="27"/>
    </row>
    <row r="18" spans="4:19" ht="15.75" thickBot="1" x14ac:dyDescent="0.3">
      <c r="D18" s="20"/>
      <c r="E18" s="37"/>
      <c r="F18" s="37"/>
      <c r="G18" s="37"/>
      <c r="H18" s="37"/>
      <c r="I18" s="24"/>
      <c r="J18" s="37"/>
      <c r="K18" s="37"/>
      <c r="L18" s="37"/>
      <c r="M18" s="37"/>
      <c r="N18" s="37"/>
      <c r="O18" s="37"/>
      <c r="P18" s="37"/>
      <c r="S18" s="27"/>
    </row>
    <row r="19" spans="4:19" x14ac:dyDescent="0.25">
      <c r="D19" s="19"/>
      <c r="E19" s="38">
        <v>1973</v>
      </c>
      <c r="F19" s="38">
        <v>36001</v>
      </c>
      <c r="G19" s="38">
        <v>45116</v>
      </c>
      <c r="H19" s="38">
        <v>64144</v>
      </c>
      <c r="I19" s="38">
        <v>74484</v>
      </c>
      <c r="J19" s="38">
        <v>67306</v>
      </c>
      <c r="K19" s="38">
        <v>58931</v>
      </c>
      <c r="L19" s="38">
        <v>38977</v>
      </c>
      <c r="M19" s="38">
        <v>11780</v>
      </c>
      <c r="N19" s="38">
        <v>933</v>
      </c>
      <c r="O19" s="38">
        <v>752</v>
      </c>
      <c r="P19" s="38">
        <v>1780</v>
      </c>
      <c r="S19" s="27"/>
    </row>
    <row r="20" spans="4:19" x14ac:dyDescent="0.25">
      <c r="D20" s="19" t="s">
        <v>14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>
        <f>SUM(E19:P22)</f>
        <v>402177</v>
      </c>
      <c r="R20" s="22">
        <v>0.1</v>
      </c>
      <c r="S20" s="27">
        <f>Q20+(Q20*R20)</f>
        <v>442394.7</v>
      </c>
    </row>
    <row r="21" spans="4:19" x14ac:dyDescent="0.25">
      <c r="D21" s="19" t="s">
        <v>15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S21" s="27"/>
    </row>
    <row r="22" spans="4:19" ht="15.75" thickBot="1" x14ac:dyDescent="0.3">
      <c r="D22" s="2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S22" s="27"/>
    </row>
    <row r="23" spans="4:19" x14ac:dyDescent="0.25">
      <c r="D23" s="26"/>
    </row>
    <row r="24" spans="4:19" ht="15.75" x14ac:dyDescent="0.25">
      <c r="D24" s="25"/>
    </row>
  </sheetData>
  <mergeCells count="47">
    <mergeCell ref="O16:O18"/>
    <mergeCell ref="P16:P18"/>
    <mergeCell ref="P19:P22"/>
    <mergeCell ref="J19:J22"/>
    <mergeCell ref="K19:K22"/>
    <mergeCell ref="L19:L22"/>
    <mergeCell ref="M19:M22"/>
    <mergeCell ref="N19:N22"/>
    <mergeCell ref="O19:O22"/>
    <mergeCell ref="K16:K18"/>
    <mergeCell ref="L16:L18"/>
    <mergeCell ref="M16:M18"/>
    <mergeCell ref="N16:N18"/>
    <mergeCell ref="E19:E22"/>
    <mergeCell ref="F19:F22"/>
    <mergeCell ref="G19:G22"/>
    <mergeCell ref="H19:H22"/>
    <mergeCell ref="I19:I22"/>
    <mergeCell ref="E16:E18"/>
    <mergeCell ref="F16:F18"/>
    <mergeCell ref="G16:G18"/>
    <mergeCell ref="H16:H18"/>
    <mergeCell ref="J16:J18"/>
    <mergeCell ref="O8:O11"/>
    <mergeCell ref="P8:P11"/>
    <mergeCell ref="E8:E11"/>
    <mergeCell ref="F8:F11"/>
    <mergeCell ref="G8:G11"/>
    <mergeCell ref="H8:H11"/>
    <mergeCell ref="I8:I11"/>
    <mergeCell ref="J8:J11"/>
    <mergeCell ref="K8:K11"/>
    <mergeCell ref="L8:L11"/>
    <mergeCell ref="M8:M11"/>
    <mergeCell ref="N8:N11"/>
    <mergeCell ref="P5:P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Starostwo Powiatowe w Otwocku</vt:lpstr>
      <vt:lpstr>miesięcznie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Baran Małgorzata</dc:creator>
  <cp:lastModifiedBy>Baran Małgorzata</cp:lastModifiedBy>
  <cp:lastPrinted>2021-10-13T12:33:31Z</cp:lastPrinted>
  <dcterms:created xsi:type="dcterms:W3CDTF">2021-09-30T07:55:52Z</dcterms:created>
  <dcterms:modified xsi:type="dcterms:W3CDTF">2021-10-13T12:33:33Z</dcterms:modified>
</cp:coreProperties>
</file>