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 Wyszomirska\Desktop\III sesja\"/>
    </mc:Choice>
  </mc:AlternateContent>
  <bookViews>
    <workbookView xWindow="0" yWindow="0" windowWidth="28800" windowHeight="12435"/>
  </bookViews>
  <sheets>
    <sheet name="Tab.3" sheetId="1" r:id="rId1"/>
  </sheets>
  <definedNames>
    <definedName name="__xlnm.Print_Area_1" localSheetId="0">#REF!</definedName>
    <definedName name="__xlnm.Print_Area_1">#REF!</definedName>
    <definedName name="_xlnm.Print_Area" localSheetId="0">Tab.3!$A$1:$F$43</definedName>
    <definedName name="t" localSheetId="0">#REF!</definedName>
    <definedName name="t">#REF!</definedName>
  </definedNames>
  <calcPr calcId="152511"/>
</workbook>
</file>

<file path=xl/calcChain.xml><?xml version="1.0" encoding="utf-8"?>
<calcChain xmlns="http://schemas.openxmlformats.org/spreadsheetml/2006/main">
  <c r="F11" i="1" l="1"/>
  <c r="F36" i="1"/>
  <c r="E36" i="1"/>
  <c r="C36" i="1"/>
  <c r="F34" i="1" l="1"/>
  <c r="F26" i="1" s="1"/>
  <c r="E26" i="1"/>
  <c r="C26" i="1"/>
  <c r="F20" i="1"/>
  <c r="E10" i="1"/>
  <c r="C10" i="1"/>
  <c r="F6" i="1"/>
  <c r="F10" i="1" l="1"/>
  <c r="E5" i="1"/>
  <c r="E25" i="1" s="1"/>
  <c r="C5" i="1"/>
  <c r="C25" i="1" s="1"/>
  <c r="F5" i="1" l="1"/>
  <c r="F25" i="1" s="1"/>
</calcChain>
</file>

<file path=xl/sharedStrings.xml><?xml version="1.0" encoding="utf-8"?>
<sst xmlns="http://schemas.openxmlformats.org/spreadsheetml/2006/main" count="68" uniqueCount="58">
  <si>
    <t>Lp.</t>
  </si>
  <si>
    <t>Treść</t>
  </si>
  <si>
    <t>1.</t>
  </si>
  <si>
    <t>Dochody ogółem:</t>
  </si>
  <si>
    <t>dochody bieżące</t>
  </si>
  <si>
    <t>dochody majątkowe</t>
  </si>
  <si>
    <t>2.</t>
  </si>
  <si>
    <t>Wydatki ogółem:</t>
  </si>
  <si>
    <t>wydatki majątkowe</t>
  </si>
  <si>
    <t>3.</t>
  </si>
  <si>
    <t xml:space="preserve">Wynik budżetu </t>
  </si>
  <si>
    <t>Przychody ogółem:</t>
  </si>
  <si>
    <t>Kredyty</t>
  </si>
  <si>
    <t>Pożyczki</t>
  </si>
  <si>
    <t>4.</t>
  </si>
  <si>
    <t>5.</t>
  </si>
  <si>
    <t>Pozostałe przychody z prywatyzacji</t>
  </si>
  <si>
    <t>6.</t>
  </si>
  <si>
    <t>Nadwyżki z lat ubiegłych</t>
  </si>
  <si>
    <t>7.</t>
  </si>
  <si>
    <t>8.</t>
  </si>
  <si>
    <t>Wolne środki</t>
  </si>
  <si>
    <t>9.</t>
  </si>
  <si>
    <t>Przychody z tytułu innych rozliczeń krajowych</t>
  </si>
  <si>
    <t>Rozchody ogółem:</t>
  </si>
  <si>
    <t>Spłaty kredytów</t>
  </si>
  <si>
    <t>Spłaty pożyczek</t>
  </si>
  <si>
    <t>Udzielone pożyczki i kredyty</t>
  </si>
  <si>
    <t>Przelewy na rachunki lokat</t>
  </si>
  <si>
    <t xml:space="preserve"> Wprowadzone zmiany</t>
  </si>
  <si>
    <t xml:space="preserve"> + dochody unijne</t>
  </si>
  <si>
    <t xml:space="preserve"> - skorygowane dochody oświaty</t>
  </si>
  <si>
    <t xml:space="preserve"> + dochody oświaty</t>
  </si>
  <si>
    <t>wydatki bieżące</t>
  </si>
  <si>
    <t xml:space="preserve">  + wydatki unijne</t>
  </si>
  <si>
    <t xml:space="preserve"> - dotacja dla szkół niepublicznych</t>
  </si>
  <si>
    <t xml:space="preserve"> + dotacja dla WOPR</t>
  </si>
  <si>
    <t xml:space="preserve"> + dotacja na SKM</t>
  </si>
  <si>
    <t xml:space="preserve"> - rezerwa ogólna</t>
  </si>
  <si>
    <t xml:space="preserve"> - rezerwa oświatowa</t>
  </si>
  <si>
    <t xml:space="preserve"> + wolne środki</t>
  </si>
  <si>
    <t xml:space="preserve"> + skorygowane wydatki oświaty zgodnie z art. 32 ust. okołobudż.</t>
  </si>
  <si>
    <t xml:space="preserve"> + wydatki na projekty BW i EA</t>
  </si>
  <si>
    <t xml:space="preserve"> - dotacja dla Karczewa</t>
  </si>
  <si>
    <t xml:space="preserve"> + dotacja dla Policji</t>
  </si>
  <si>
    <t>Zestawienie zmian do projektu budżetu 2015</t>
  </si>
  <si>
    <t>Pożyczki na finansowanie zadań …</t>
  </si>
  <si>
    <t>Spłaty pożyczek otrzymanych na….</t>
  </si>
  <si>
    <t>Wykup innych papierów wart.</t>
  </si>
  <si>
    <t>Rozchody z tytułu innych rozl. kraj.</t>
  </si>
  <si>
    <t>Przychody ze spłat pożyczek i ….</t>
  </si>
  <si>
    <t>Przychody ze sprzedaży innych pap. wart.</t>
  </si>
  <si>
    <t xml:space="preserve"> + rezerwa za zarządz. kryzysowe</t>
  </si>
  <si>
    <t xml:space="preserve"> + dotacja dla CIK - Caritas</t>
  </si>
  <si>
    <t xml:space="preserve"> + wydatki oświaty (poz. 33-38 Tab. 2a)</t>
  </si>
  <si>
    <t xml:space="preserve"> -  wydatki na przebudowę Starostwa (poz. 29 Tab. 2a)</t>
  </si>
  <si>
    <t>Budżet 2015 15.01.2015</t>
  </si>
  <si>
    <t>Projekt budżetu 2015                    14.11.2014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</si>
</sst>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[$-415]d\ mmmm\ yyyy"/>
    <numFmt numFmtId="165" formatCode="#,##0_ ;\-#,##0\ "/>
    <numFmt numFmtId="166" formatCode="\ #,##0.00&quot; zł &quot;;\-#,##0.00&quot; zł &quot;;&quot; -&quot;#&quot; zł &quot;;@\ "/>
  </numFmts>
  <fonts count="11">
    <font>
      <sz val="11"/>
      <color theme="1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charset val="204"/>
    </font>
    <font>
      <sz val="11"/>
      <color theme="1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vertical="top"/>
    </xf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/>
    <xf numFmtId="165" fontId="4" fillId="0" borderId="0"/>
    <xf numFmtId="166" fontId="4" fillId="0" borderId="0"/>
    <xf numFmtId="44" fontId="3" fillId="0" borderId="0" applyFont="0" applyFill="0" applyBorder="0" applyAlignment="0" applyProtection="0"/>
  </cellStyleXfs>
  <cellXfs count="58">
    <xf numFmtId="0" fontId="0" fillId="0" borderId="0" xfId="0"/>
    <xf numFmtId="3" fontId="9" fillId="0" borderId="1" xfId="1" applyNumberFormat="1" applyFont="1" applyFill="1" applyBorder="1" applyAlignment="1">
      <alignment horizontal="right" wrapText="1"/>
    </xf>
    <xf numFmtId="3" fontId="9" fillId="0" borderId="1" xfId="1" applyNumberFormat="1" applyFont="1" applyBorder="1" applyAlignment="1">
      <alignment horizontal="right" wrapText="1"/>
    </xf>
    <xf numFmtId="3" fontId="8" fillId="3" borderId="1" xfId="1" applyNumberFormat="1" applyFont="1" applyFill="1" applyBorder="1" applyAlignment="1">
      <alignment horizontal="right" wrapText="1"/>
    </xf>
    <xf numFmtId="3" fontId="8" fillId="3" borderId="1" xfId="1" applyNumberFormat="1" applyFont="1" applyFill="1" applyBorder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top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/>
    </xf>
    <xf numFmtId="3" fontId="8" fillId="3" borderId="1" xfId="1" applyNumberFormat="1" applyFont="1" applyFill="1" applyBorder="1" applyAlignment="1">
      <alignment horizontal="right"/>
    </xf>
    <xf numFmtId="0" fontId="8" fillId="0" borderId="0" xfId="1" applyFont="1" applyAlignment="1">
      <alignment vertical="center"/>
    </xf>
    <xf numFmtId="3" fontId="9" fillId="0" borderId="1" xfId="1" applyNumberFormat="1" applyFont="1" applyFill="1" applyBorder="1" applyAlignment="1">
      <alignment horizontal="right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3" fontId="9" fillId="0" borderId="1" xfId="1" applyNumberFormat="1" applyFont="1" applyBorder="1" applyAlignment="1">
      <alignment horizontal="right"/>
    </xf>
    <xf numFmtId="3" fontId="8" fillId="3" borderId="1" xfId="1" applyNumberFormat="1" applyFont="1" applyFill="1" applyBorder="1" applyAlignment="1"/>
    <xf numFmtId="3" fontId="9" fillId="0" borderId="1" xfId="1" applyNumberFormat="1" applyFont="1" applyFill="1" applyBorder="1" applyAlignment="1"/>
    <xf numFmtId="3" fontId="9" fillId="0" borderId="1" xfId="1" applyNumberFormat="1" applyFont="1" applyBorder="1" applyAlignment="1"/>
    <xf numFmtId="3" fontId="8" fillId="2" borderId="1" xfId="1" applyNumberFormat="1" applyFont="1" applyFill="1" applyBorder="1" applyAlignment="1"/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3" fontId="10" fillId="0" borderId="1" xfId="1" applyNumberFormat="1" applyFont="1" applyBorder="1" applyAlignment="1"/>
    <xf numFmtId="0" fontId="10" fillId="0" borderId="5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3" fontId="10" fillId="0" borderId="5" xfId="1" applyNumberFormat="1" applyFont="1" applyBorder="1" applyAlignment="1"/>
    <xf numFmtId="0" fontId="10" fillId="0" borderId="5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3" fontId="10" fillId="0" borderId="6" xfId="1" applyNumberFormat="1" applyFont="1" applyBorder="1" applyAlignment="1"/>
    <xf numFmtId="0" fontId="10" fillId="3" borderId="1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vertical="center"/>
    </xf>
    <xf numFmtId="3" fontId="10" fillId="3" borderId="1" xfId="1" applyNumberFormat="1" applyFont="1" applyFill="1" applyBorder="1" applyAlignment="1"/>
    <xf numFmtId="3" fontId="10" fillId="3" borderId="1" xfId="1" applyNumberFormat="1" applyFont="1" applyFill="1" applyBorder="1" applyAlignment="1">
      <alignment horizontal="right"/>
    </xf>
    <xf numFmtId="0" fontId="10" fillId="0" borderId="6" xfId="1" applyFont="1" applyBorder="1" applyAlignment="1">
      <alignment vertical="center" wrapText="1"/>
    </xf>
    <xf numFmtId="0" fontId="10" fillId="0" borderId="5" xfId="1" applyFont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3" fontId="10" fillId="0" borderId="0" xfId="1" applyNumberFormat="1" applyFont="1" applyBorder="1" applyAlignment="1"/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3" fontId="9" fillId="0" borderId="5" xfId="1" applyNumberFormat="1" applyFont="1" applyFill="1" applyBorder="1" applyAlignment="1">
      <alignment horizontal="right" vertical="center"/>
    </xf>
    <xf numFmtId="3" fontId="9" fillId="0" borderId="6" xfId="1" applyNumberFormat="1" applyFont="1" applyFill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3" fontId="9" fillId="0" borderId="2" xfId="1" applyNumberFormat="1" applyFont="1" applyFill="1" applyBorder="1" applyAlignment="1">
      <alignment horizontal="right" vertical="center"/>
    </xf>
    <xf numFmtId="0" fontId="9" fillId="0" borderId="2" xfId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right" vertical="center"/>
    </xf>
    <xf numFmtId="3" fontId="9" fillId="0" borderId="5" xfId="1" applyNumberFormat="1" applyFont="1" applyBorder="1" applyAlignment="1">
      <alignment horizontal="right" vertical="center"/>
    </xf>
    <xf numFmtId="3" fontId="9" fillId="0" borderId="6" xfId="1" applyNumberFormat="1" applyFont="1" applyBorder="1" applyAlignment="1">
      <alignment horizontal="right" vertical="center"/>
    </xf>
  </cellXfs>
  <cellStyles count="24">
    <cellStyle name="Excel Built-in Normal" xfId="2"/>
    <cellStyle name="Normalny" xfId="0" builtinId="0"/>
    <cellStyle name="Normalny 10" xfId="3"/>
    <cellStyle name="Normalny 2" xfId="4"/>
    <cellStyle name="Normalny 2 2" xfId="5"/>
    <cellStyle name="Normalny 2 2 2" xfId="6"/>
    <cellStyle name="Normalny 2 3" xfId="1"/>
    <cellStyle name="Normalny 3" xfId="7"/>
    <cellStyle name="Normalny 4" xfId="8"/>
    <cellStyle name="Normalny 5" xfId="9"/>
    <cellStyle name="Normalny 6" xfId="10"/>
    <cellStyle name="Normalny 6 2" xfId="11"/>
    <cellStyle name="Normalny 6 3" xfId="12"/>
    <cellStyle name="Normalny 7" xfId="13"/>
    <cellStyle name="Normalny 7 2" xfId="14"/>
    <cellStyle name="Normalny 8" xfId="15"/>
    <cellStyle name="Normalny 8 2" xfId="16"/>
    <cellStyle name="Normalny 9" xfId="17"/>
    <cellStyle name="Walutowy 2" xfId="18"/>
    <cellStyle name="Walutowy 3" xfId="19"/>
    <cellStyle name="Walutowy 3 2" xfId="20"/>
    <cellStyle name="Walutowy 3 2 2" xfId="21"/>
    <cellStyle name="Walutowy 3 2 2 2" xfId="22"/>
    <cellStyle name="Walutowy 3 3" xfId="2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4"/>
  <sheetViews>
    <sheetView showGridLines="0" tabSelected="1" topLeftCell="A17" workbookViewId="0">
      <selection activeCell="J7" sqref="J7"/>
    </sheetView>
  </sheetViews>
  <sheetFormatPr defaultRowHeight="12"/>
  <cols>
    <col min="1" max="1" width="3.875" style="5" customWidth="1"/>
    <col min="2" max="2" width="28.25" style="5" customWidth="1"/>
    <col min="3" max="3" width="12.625" style="5" customWidth="1"/>
    <col min="4" max="4" width="28.875" style="5" customWidth="1"/>
    <col min="5" max="5" width="12.75" style="5" customWidth="1"/>
    <col min="6" max="6" width="12.875" style="5" customWidth="1"/>
    <col min="7" max="16384" width="9" style="5"/>
  </cols>
  <sheetData>
    <row r="2" spans="1:6" ht="16.5" customHeight="1">
      <c r="A2" s="43" t="s">
        <v>45</v>
      </c>
      <c r="B2" s="43"/>
      <c r="C2" s="43"/>
      <c r="D2" s="43"/>
      <c r="E2" s="43"/>
      <c r="F2" s="43"/>
    </row>
    <row r="3" spans="1:6" ht="10.5" customHeight="1">
      <c r="C3" s="6"/>
      <c r="D3" s="6"/>
    </row>
    <row r="4" spans="1:6" ht="45.75" customHeight="1">
      <c r="A4" s="7" t="s">
        <v>0</v>
      </c>
      <c r="B4" s="7" t="s">
        <v>1</v>
      </c>
      <c r="C4" s="8" t="s">
        <v>57</v>
      </c>
      <c r="D4" s="44" t="s">
        <v>29</v>
      </c>
      <c r="E4" s="45"/>
      <c r="F4" s="8" t="s">
        <v>56</v>
      </c>
    </row>
    <row r="5" spans="1:6" s="12" customFormat="1" ht="19.5" customHeight="1">
      <c r="A5" s="9" t="s">
        <v>2</v>
      </c>
      <c r="B5" s="10" t="s">
        <v>3</v>
      </c>
      <c r="C5" s="11">
        <f>SUM(C6:C9)</f>
        <v>120873583</v>
      </c>
      <c r="D5" s="3"/>
      <c r="E5" s="11">
        <f>SUM(E6:E8)</f>
        <v>1475017</v>
      </c>
      <c r="F5" s="11">
        <f>C5+E5</f>
        <v>122348600</v>
      </c>
    </row>
    <row r="6" spans="1:6" s="14" customFormat="1" ht="19.5" customHeight="1">
      <c r="A6" s="48"/>
      <c r="B6" s="50" t="s">
        <v>4</v>
      </c>
      <c r="C6" s="53">
        <v>108012583</v>
      </c>
      <c r="D6" s="1" t="s">
        <v>30</v>
      </c>
      <c r="E6" s="13">
        <v>831617</v>
      </c>
      <c r="F6" s="46">
        <f>C6+SUM(E6:E8)</f>
        <v>109487600</v>
      </c>
    </row>
    <row r="7" spans="1:6" s="14" customFormat="1" ht="19.5" customHeight="1">
      <c r="A7" s="48"/>
      <c r="B7" s="51"/>
      <c r="C7" s="46"/>
      <c r="D7" s="1" t="s">
        <v>31</v>
      </c>
      <c r="E7" s="13">
        <v>-6600</v>
      </c>
      <c r="F7" s="46"/>
    </row>
    <row r="8" spans="1:6" s="14" customFormat="1" ht="19.5" customHeight="1">
      <c r="A8" s="49"/>
      <c r="B8" s="52"/>
      <c r="C8" s="47"/>
      <c r="D8" s="1" t="s">
        <v>32</v>
      </c>
      <c r="E8" s="13">
        <v>650000</v>
      </c>
      <c r="F8" s="47"/>
    </row>
    <row r="9" spans="1:6" s="14" customFormat="1" ht="19.5" customHeight="1">
      <c r="A9" s="15"/>
      <c r="B9" s="16" t="s">
        <v>5</v>
      </c>
      <c r="C9" s="17">
        <v>12861000</v>
      </c>
      <c r="D9" s="2"/>
      <c r="E9" s="17">
        <v>12861000</v>
      </c>
      <c r="F9" s="17">
        <v>12861000</v>
      </c>
    </row>
    <row r="10" spans="1:6" s="12" customFormat="1" ht="19.5" customHeight="1">
      <c r="A10" s="9" t="s">
        <v>6</v>
      </c>
      <c r="B10" s="10" t="s">
        <v>7</v>
      </c>
      <c r="C10" s="18">
        <f>SUM(C11:C24)</f>
        <v>114276402</v>
      </c>
      <c r="D10" s="4"/>
      <c r="E10" s="18">
        <f>SUM(E11:E24)</f>
        <v>3375017</v>
      </c>
      <c r="F10" s="18">
        <f>SUM(F11:F24)</f>
        <v>117651419</v>
      </c>
    </row>
    <row r="11" spans="1:6" s="14" customFormat="1" ht="30" customHeight="1">
      <c r="A11" s="54"/>
      <c r="B11" s="50" t="s">
        <v>33</v>
      </c>
      <c r="C11" s="53">
        <v>103707834</v>
      </c>
      <c r="D11" s="1" t="s">
        <v>41</v>
      </c>
      <c r="E11" s="19">
        <v>2921772</v>
      </c>
      <c r="F11" s="53">
        <f>C11+SUM(E11:E19)</f>
        <v>106936223</v>
      </c>
    </row>
    <row r="12" spans="1:6" s="14" customFormat="1" ht="19.5" customHeight="1">
      <c r="A12" s="48"/>
      <c r="B12" s="51"/>
      <c r="C12" s="46"/>
      <c r="D12" s="1" t="s">
        <v>34</v>
      </c>
      <c r="E12" s="19">
        <v>831617</v>
      </c>
      <c r="F12" s="46"/>
    </row>
    <row r="13" spans="1:6" s="14" customFormat="1" ht="19.5" customHeight="1">
      <c r="A13" s="48"/>
      <c r="B13" s="51"/>
      <c r="C13" s="46"/>
      <c r="D13" s="1" t="s">
        <v>35</v>
      </c>
      <c r="E13" s="19">
        <v>-200000</v>
      </c>
      <c r="F13" s="46"/>
    </row>
    <row r="14" spans="1:6" s="14" customFormat="1" ht="19.5" customHeight="1">
      <c r="A14" s="48"/>
      <c r="B14" s="51"/>
      <c r="C14" s="46"/>
      <c r="D14" s="1" t="s">
        <v>36</v>
      </c>
      <c r="E14" s="19">
        <v>10000</v>
      </c>
      <c r="F14" s="46"/>
    </row>
    <row r="15" spans="1:6" s="14" customFormat="1" ht="19.5" customHeight="1">
      <c r="A15" s="48"/>
      <c r="B15" s="51"/>
      <c r="C15" s="46"/>
      <c r="D15" s="1" t="s">
        <v>37</v>
      </c>
      <c r="E15" s="19">
        <v>100000</v>
      </c>
      <c r="F15" s="46"/>
    </row>
    <row r="16" spans="1:6" s="14" customFormat="1" ht="19.5" customHeight="1">
      <c r="A16" s="48"/>
      <c r="B16" s="51"/>
      <c r="C16" s="46"/>
      <c r="D16" s="1" t="s">
        <v>53</v>
      </c>
      <c r="E16" s="19">
        <v>20000</v>
      </c>
      <c r="F16" s="46"/>
    </row>
    <row r="17" spans="1:6" s="14" customFormat="1" ht="19.5" customHeight="1">
      <c r="A17" s="48"/>
      <c r="B17" s="51"/>
      <c r="C17" s="46"/>
      <c r="D17" s="1" t="s">
        <v>38</v>
      </c>
      <c r="E17" s="19">
        <v>-60000</v>
      </c>
      <c r="F17" s="46"/>
    </row>
    <row r="18" spans="1:6" s="14" customFormat="1" ht="19.5" customHeight="1">
      <c r="A18" s="48"/>
      <c r="B18" s="51"/>
      <c r="C18" s="46"/>
      <c r="D18" s="1" t="s">
        <v>39</v>
      </c>
      <c r="E18" s="19">
        <v>-400000</v>
      </c>
      <c r="F18" s="46"/>
    </row>
    <row r="19" spans="1:6" s="14" customFormat="1" ht="19.5" customHeight="1">
      <c r="A19" s="49"/>
      <c r="B19" s="52"/>
      <c r="C19" s="47"/>
      <c r="D19" s="1" t="s">
        <v>52</v>
      </c>
      <c r="E19" s="19">
        <v>5000</v>
      </c>
      <c r="F19" s="47"/>
    </row>
    <row r="20" spans="1:6" s="14" customFormat="1" ht="19.5" customHeight="1">
      <c r="A20" s="48"/>
      <c r="B20" s="50" t="s">
        <v>8</v>
      </c>
      <c r="C20" s="55">
        <v>10568568</v>
      </c>
      <c r="D20" s="2" t="s">
        <v>54</v>
      </c>
      <c r="E20" s="20">
        <v>206000</v>
      </c>
      <c r="F20" s="55">
        <f>C20+SUM(E20:E24)</f>
        <v>10715196</v>
      </c>
    </row>
    <row r="21" spans="1:6" s="14" customFormat="1" ht="19.5" customHeight="1">
      <c r="A21" s="48"/>
      <c r="B21" s="51"/>
      <c r="C21" s="56"/>
      <c r="D21" s="2" t="s">
        <v>42</v>
      </c>
      <c r="E21" s="20">
        <v>8628</v>
      </c>
      <c r="F21" s="56"/>
    </row>
    <row r="22" spans="1:6" s="14" customFormat="1" ht="19.5" customHeight="1">
      <c r="A22" s="48"/>
      <c r="B22" s="51"/>
      <c r="C22" s="56"/>
      <c r="D22" s="2" t="s">
        <v>44</v>
      </c>
      <c r="E22" s="20">
        <v>35000</v>
      </c>
      <c r="F22" s="56"/>
    </row>
    <row r="23" spans="1:6" s="14" customFormat="1" ht="19.5" customHeight="1">
      <c r="A23" s="48"/>
      <c r="B23" s="51"/>
      <c r="C23" s="56"/>
      <c r="D23" s="2" t="s">
        <v>43</v>
      </c>
      <c r="E23" s="20">
        <v>-3000</v>
      </c>
      <c r="F23" s="56"/>
    </row>
    <row r="24" spans="1:6" s="14" customFormat="1" ht="27.75" customHeight="1">
      <c r="A24" s="49"/>
      <c r="B24" s="52"/>
      <c r="C24" s="57"/>
      <c r="D24" s="2" t="s">
        <v>55</v>
      </c>
      <c r="E24" s="20">
        <v>-100000</v>
      </c>
      <c r="F24" s="57"/>
    </row>
    <row r="25" spans="1:6" s="12" customFormat="1" ht="19.5" customHeight="1">
      <c r="A25" s="9" t="s">
        <v>9</v>
      </c>
      <c r="B25" s="10" t="s">
        <v>10</v>
      </c>
      <c r="C25" s="18">
        <f>SUM(C5-C10)</f>
        <v>6597181</v>
      </c>
      <c r="D25" s="3"/>
      <c r="E25" s="18">
        <f>SUM(E5-E10)</f>
        <v>-1900000</v>
      </c>
      <c r="F25" s="18">
        <f>SUM(F5-F10)</f>
        <v>4697181</v>
      </c>
    </row>
    <row r="26" spans="1:6" ht="19.5" customHeight="1">
      <c r="A26" s="41" t="s">
        <v>11</v>
      </c>
      <c r="B26" s="42"/>
      <c r="C26" s="21">
        <f>SUM(C27:C34)</f>
        <v>660000</v>
      </c>
      <c r="D26" s="21"/>
      <c r="E26" s="21">
        <f>SUM(E27:E34)</f>
        <v>1900000</v>
      </c>
      <c r="F26" s="21">
        <f>SUM(F27:F34)</f>
        <v>2560000</v>
      </c>
    </row>
    <row r="27" spans="1:6" ht="19.5" customHeight="1">
      <c r="A27" s="22" t="s">
        <v>2</v>
      </c>
      <c r="B27" s="23" t="s">
        <v>12</v>
      </c>
      <c r="C27" s="24">
        <v>0</v>
      </c>
      <c r="D27" s="24"/>
      <c r="E27" s="24">
        <v>0</v>
      </c>
      <c r="F27" s="24">
        <v>0</v>
      </c>
    </row>
    <row r="28" spans="1:6" ht="19.5" customHeight="1">
      <c r="A28" s="25" t="s">
        <v>6</v>
      </c>
      <c r="B28" s="26" t="s">
        <v>13</v>
      </c>
      <c r="C28" s="27">
        <v>0</v>
      </c>
      <c r="D28" s="27"/>
      <c r="E28" s="27">
        <v>0</v>
      </c>
      <c r="F28" s="27">
        <v>0</v>
      </c>
    </row>
    <row r="29" spans="1:6" ht="20.25" customHeight="1">
      <c r="A29" s="22" t="s">
        <v>9</v>
      </c>
      <c r="B29" s="28" t="s">
        <v>46</v>
      </c>
      <c r="C29" s="24">
        <v>0</v>
      </c>
      <c r="D29" s="24"/>
      <c r="E29" s="24">
        <v>0</v>
      </c>
      <c r="F29" s="24">
        <v>0</v>
      </c>
    </row>
    <row r="30" spans="1:6" ht="20.25" customHeight="1">
      <c r="A30" s="25" t="s">
        <v>14</v>
      </c>
      <c r="B30" s="29" t="s">
        <v>50</v>
      </c>
      <c r="C30" s="24">
        <v>0</v>
      </c>
      <c r="D30" s="24"/>
      <c r="E30" s="24">
        <v>0</v>
      </c>
      <c r="F30" s="24">
        <v>0</v>
      </c>
    </row>
    <row r="31" spans="1:6" ht="20.25" customHeight="1">
      <c r="A31" s="22" t="s">
        <v>15</v>
      </c>
      <c r="B31" s="29" t="s">
        <v>16</v>
      </c>
      <c r="C31" s="24">
        <v>0</v>
      </c>
      <c r="D31" s="24"/>
      <c r="E31" s="24">
        <v>0</v>
      </c>
      <c r="F31" s="24">
        <v>0</v>
      </c>
    </row>
    <row r="32" spans="1:6" ht="19.5" customHeight="1">
      <c r="A32" s="25" t="s">
        <v>17</v>
      </c>
      <c r="B32" s="26" t="s">
        <v>18</v>
      </c>
      <c r="C32" s="30">
        <v>0</v>
      </c>
      <c r="D32" s="30"/>
      <c r="E32" s="30">
        <v>0</v>
      </c>
      <c r="F32" s="30">
        <v>0</v>
      </c>
    </row>
    <row r="33" spans="1:6" ht="21" customHeight="1">
      <c r="A33" s="22" t="s">
        <v>19</v>
      </c>
      <c r="B33" s="29" t="s">
        <v>51</v>
      </c>
      <c r="C33" s="24">
        <v>0</v>
      </c>
      <c r="D33" s="24"/>
      <c r="E33" s="24">
        <v>0</v>
      </c>
      <c r="F33" s="24">
        <v>0</v>
      </c>
    </row>
    <row r="34" spans="1:6" ht="19.5" customHeight="1">
      <c r="A34" s="31" t="s">
        <v>20</v>
      </c>
      <c r="B34" s="32" t="s">
        <v>21</v>
      </c>
      <c r="C34" s="33">
        <v>660000</v>
      </c>
      <c r="D34" s="34" t="s">
        <v>40</v>
      </c>
      <c r="E34" s="33">
        <v>1900000</v>
      </c>
      <c r="F34" s="33">
        <f>C34+E34</f>
        <v>2560000</v>
      </c>
    </row>
    <row r="35" spans="1:6" ht="31.5" customHeight="1">
      <c r="A35" s="22" t="s">
        <v>22</v>
      </c>
      <c r="B35" s="35" t="s">
        <v>23</v>
      </c>
      <c r="C35" s="24">
        <v>0</v>
      </c>
      <c r="D35" s="24"/>
      <c r="E35" s="24">
        <v>0</v>
      </c>
      <c r="F35" s="24">
        <v>0</v>
      </c>
    </row>
    <row r="36" spans="1:6" ht="19.5" customHeight="1">
      <c r="A36" s="41" t="s">
        <v>24</v>
      </c>
      <c r="B36" s="42"/>
      <c r="C36" s="21">
        <f>SUM(C37:C43)</f>
        <v>7257181</v>
      </c>
      <c r="D36" s="21"/>
      <c r="E36" s="21">
        <f>SUM(E37:E43)</f>
        <v>7257181</v>
      </c>
      <c r="F36" s="21">
        <f>SUM(F37:F43)</f>
        <v>7257181</v>
      </c>
    </row>
    <row r="37" spans="1:6" ht="19.5" customHeight="1">
      <c r="A37" s="22" t="s">
        <v>2</v>
      </c>
      <c r="B37" s="26" t="s">
        <v>25</v>
      </c>
      <c r="C37" s="24">
        <v>7210456</v>
      </c>
      <c r="D37" s="24"/>
      <c r="E37" s="24">
        <v>7210456</v>
      </c>
      <c r="F37" s="24">
        <v>7210456</v>
      </c>
    </row>
    <row r="38" spans="1:6" ht="19.5" customHeight="1">
      <c r="A38" s="25" t="s">
        <v>6</v>
      </c>
      <c r="B38" s="36" t="s">
        <v>26</v>
      </c>
      <c r="C38" s="27">
        <v>46725</v>
      </c>
      <c r="D38" s="27"/>
      <c r="E38" s="27">
        <v>46725</v>
      </c>
      <c r="F38" s="27">
        <v>46725</v>
      </c>
    </row>
    <row r="39" spans="1:6" ht="21.75" customHeight="1">
      <c r="A39" s="22" t="s">
        <v>9</v>
      </c>
      <c r="B39" s="29" t="s">
        <v>47</v>
      </c>
      <c r="C39" s="24">
        <v>0</v>
      </c>
      <c r="D39" s="24"/>
      <c r="E39" s="24">
        <v>0</v>
      </c>
      <c r="F39" s="24">
        <v>0</v>
      </c>
    </row>
    <row r="40" spans="1:6" ht="19.5" customHeight="1">
      <c r="A40" s="25" t="s">
        <v>14</v>
      </c>
      <c r="B40" s="36" t="s">
        <v>27</v>
      </c>
      <c r="C40" s="27">
        <v>0</v>
      </c>
      <c r="D40" s="27"/>
      <c r="E40" s="27">
        <v>0</v>
      </c>
      <c r="F40" s="27">
        <v>0</v>
      </c>
    </row>
    <row r="41" spans="1:6" ht="19.5" customHeight="1">
      <c r="A41" s="22" t="s">
        <v>15</v>
      </c>
      <c r="B41" s="26" t="s">
        <v>28</v>
      </c>
      <c r="C41" s="24">
        <v>0</v>
      </c>
      <c r="D41" s="24"/>
      <c r="E41" s="24">
        <v>0</v>
      </c>
      <c r="F41" s="24">
        <v>0</v>
      </c>
    </row>
    <row r="42" spans="1:6" ht="17.25" customHeight="1">
      <c r="A42" s="37" t="s">
        <v>17</v>
      </c>
      <c r="B42" s="35" t="s">
        <v>48</v>
      </c>
      <c r="C42" s="30">
        <v>0</v>
      </c>
      <c r="D42" s="30"/>
      <c r="E42" s="30">
        <v>0</v>
      </c>
      <c r="F42" s="30">
        <v>0</v>
      </c>
    </row>
    <row r="43" spans="1:6" ht="18.75" customHeight="1">
      <c r="A43" s="37" t="s">
        <v>19</v>
      </c>
      <c r="B43" s="35" t="s">
        <v>49</v>
      </c>
      <c r="C43" s="24">
        <v>0</v>
      </c>
      <c r="D43" s="24"/>
      <c r="E43" s="24">
        <v>0</v>
      </c>
      <c r="F43" s="24">
        <v>0</v>
      </c>
    </row>
    <row r="44" spans="1:6" ht="19.5" customHeight="1">
      <c r="A44" s="38"/>
      <c r="B44" s="39"/>
      <c r="C44" s="40"/>
      <c r="D44" s="40"/>
    </row>
  </sheetData>
  <sheetProtection formatColumns="0" formatRows="0"/>
  <mergeCells count="16">
    <mergeCell ref="A36:B36"/>
    <mergeCell ref="A2:F2"/>
    <mergeCell ref="D4:E4"/>
    <mergeCell ref="F6:F8"/>
    <mergeCell ref="A6:A8"/>
    <mergeCell ref="B6:B8"/>
    <mergeCell ref="C6:C8"/>
    <mergeCell ref="A11:A19"/>
    <mergeCell ref="B11:B19"/>
    <mergeCell ref="C11:C19"/>
    <mergeCell ref="F11:F19"/>
    <mergeCell ref="F20:F24"/>
    <mergeCell ref="A20:A24"/>
    <mergeCell ref="C20:C24"/>
    <mergeCell ref="B20:B24"/>
    <mergeCell ref="A26:B26"/>
  </mergeCells>
  <printOptions horizontalCentered="1"/>
  <pageMargins left="0.15748031496062992" right="0.15748031496062992" top="0.41" bottom="0.39370078740157483" header="0.15748031496062992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Tab.3</vt:lpstr>
      <vt:lpstr>Tab.3!Obszar_wydruku</vt:lpstr>
    </vt:vector>
  </TitlesOfParts>
  <Company>Starostwo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</dc:creator>
  <cp:lastModifiedBy>Jolanta Wyszomirska</cp:lastModifiedBy>
  <cp:lastPrinted>2015-01-19T07:26:16Z</cp:lastPrinted>
  <dcterms:created xsi:type="dcterms:W3CDTF">2015-01-16T11:46:03Z</dcterms:created>
  <dcterms:modified xsi:type="dcterms:W3CDTF">2015-01-19T07:26:50Z</dcterms:modified>
</cp:coreProperties>
</file>