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Wydział Funduszy\Powiat\zamówienia publiczne\2021\powyżej 130 000\10_śmieci\załączniki\"/>
    </mc:Choice>
  </mc:AlternateContent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M20" i="1" l="1"/>
  <c r="K20" i="1"/>
  <c r="K7" i="1"/>
  <c r="M7" i="1" l="1"/>
  <c r="M21" i="1" s="1"/>
  <c r="K21" i="1"/>
  <c r="M13" i="1"/>
  <c r="K13" i="1"/>
  <c r="M9" i="1"/>
  <c r="I20" i="1"/>
  <c r="I19" i="1"/>
  <c r="I18" i="1"/>
  <c r="I17" i="1"/>
  <c r="I16" i="1"/>
  <c r="I15" i="1"/>
  <c r="I14" i="1"/>
  <c r="I13" i="1"/>
  <c r="I11" i="1"/>
  <c r="I9" i="1"/>
  <c r="K19" i="1" l="1"/>
  <c r="K9" i="1"/>
  <c r="K16" i="1"/>
  <c r="M16" i="1" s="1"/>
  <c r="M19" i="1"/>
  <c r="K18" i="1"/>
  <c r="M18" i="1" s="1"/>
  <c r="K17" i="1"/>
  <c r="M17" i="1" s="1"/>
  <c r="K15" i="1"/>
  <c r="M15" i="1" s="1"/>
  <c r="K14" i="1"/>
  <c r="M14" i="1" s="1"/>
  <c r="K11" i="1"/>
  <c r="M11" i="1" s="1"/>
</calcChain>
</file>

<file path=xl/sharedStrings.xml><?xml version="1.0" encoding="utf-8"?>
<sst xmlns="http://schemas.openxmlformats.org/spreadsheetml/2006/main" count="40" uniqueCount="32">
  <si>
    <t>Odpady komunalne</t>
  </si>
  <si>
    <t>Lp.</t>
  </si>
  <si>
    <t>Adres odbioru</t>
  </si>
  <si>
    <t>Typ pojemnika</t>
  </si>
  <si>
    <t>Ilość pojemników</t>
  </si>
  <si>
    <t>Częstotliwość wywozu</t>
  </si>
  <si>
    <t>Podatek VAT</t>
  </si>
  <si>
    <t>Cena jednostkowa wywozu (za 1 pojemnik) netto</t>
  </si>
  <si>
    <t>Starostwo Powiatowe w Otwocku ul.Górna 13, 05-400 Otwock</t>
  </si>
  <si>
    <t>Starostwo Powiatowe w Otwocku ul.Komunardów 10, 05-400 Otwock</t>
  </si>
  <si>
    <t>Powiatowy Urząd Pracy ul.Górna 11, 05-400 Otwock</t>
  </si>
  <si>
    <t>Powiatowe Centrum Pomocy Rodzinie w Otwocku - Dom dla Dzieci Nr 1 w Otwocku przy ul. Prądzyńskiego 1                               Punkt odbioru:ul. Prądzyńskiego 1, 05-400 Otwock</t>
  </si>
  <si>
    <t>Powiatowe Centrum Pomocy Rodzinie w Otwocku - Dom dla Dzieci Nr 3 w Otwocku przy ul. Cieszyńskiej 9        Punkt odbioru: ul. Cieszyńska 9, 05-400 Otwock</t>
  </si>
  <si>
    <t>Powiatowe Centrum Pomocy Rodzinie w Otwocku - Dom dla Dzieci Nr 2 w Otwocku przy ul. Ujejskiego 14        Punkt odbioru: ul. Ujejskiego 14, 05-400 Otwock</t>
  </si>
  <si>
    <t>Dom Pomocy Społecznej w Otwocku ul. Konopnickiej 17</t>
  </si>
  <si>
    <t>1110 L</t>
  </si>
  <si>
    <t>1x tydzień</t>
  </si>
  <si>
    <t>1x m-c</t>
  </si>
  <si>
    <t>1100 L</t>
  </si>
  <si>
    <t>2 x m-c</t>
  </si>
  <si>
    <t>1 x m-c</t>
  </si>
  <si>
    <t>SM-1100L</t>
  </si>
  <si>
    <t>DPS "Wrzos" ul. Zagłoby 8,05,400 Otwock   110L</t>
  </si>
  <si>
    <t>1 x w tyg.</t>
  </si>
  <si>
    <t>ilość tygodni</t>
  </si>
  <si>
    <t>Powiatowe Centrum Pomocy Rodzinie w Otwocku Punkt odbioru: ul.Mickiewicza 43/47 Otwock</t>
  </si>
  <si>
    <t>Zarzad Dród Powiatowych ul. Boh. Westerplatte 36, 05-480 Karczew</t>
  </si>
  <si>
    <t xml:space="preserve">Co 2 tygodnie             </t>
  </si>
  <si>
    <t>Załącznik 4a do SWZ</t>
  </si>
  <si>
    <t>Cena jednostkowa wywozu (za 1 pojemnik) brutto (kol.6xkol.7)</t>
  </si>
  <si>
    <t>Wartość zamówienia netto w skali 12 miesięcy (kol.4xkol.6xkol.9)</t>
  </si>
  <si>
    <t>Wartość zamówienia brutto w skali 12 miesięcy (kol.10xkol.11)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</si>
</sst>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1"/>
      <color theme="1"/>
      <name val="Czcionka tekstu podstawowego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3" fontId="3" fillId="0" borderId="0" xfId="0" applyNumberFormat="1" applyFont="1" applyBorder="1"/>
    <xf numFmtId="43" fontId="5" fillId="2" borderId="2" xfId="1" applyFont="1" applyFill="1" applyBorder="1"/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7" fillId="0" borderId="0" xfId="0" applyFont="1"/>
    <xf numFmtId="43" fontId="5" fillId="2" borderId="1" xfId="1" applyFont="1" applyFill="1" applyBorder="1"/>
    <xf numFmtId="43" fontId="5" fillId="0" borderId="2" xfId="1" applyFont="1" applyFill="1" applyBorder="1"/>
    <xf numFmtId="4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3" xfId="2" applyNumberFormat="1" applyFont="1" applyBorder="1" applyAlignment="1">
      <alignment horizontal="center" vertical="center" wrapText="1"/>
    </xf>
    <xf numFmtId="10" fontId="3" fillId="0" borderId="2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3" xfId="2" applyNumberFormat="1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tabSelected="1" topLeftCell="A2" workbookViewId="0">
      <selection activeCell="M7" sqref="M7:M8"/>
    </sheetView>
  </sheetViews>
  <sheetFormatPr defaultRowHeight="13.8"/>
  <cols>
    <col min="1" max="1" width="3.3984375" customWidth="1"/>
    <col min="2" max="2" width="4.5" style="1" customWidth="1"/>
    <col min="3" max="3" width="31.5" customWidth="1"/>
    <col min="6" max="6" width="9.3984375" customWidth="1"/>
    <col min="7" max="7" width="9.09765625" customWidth="1"/>
    <col min="8" max="8" width="7.09765625" customWidth="1"/>
    <col min="9" max="9" width="10.69921875" customWidth="1"/>
    <col min="10" max="10" width="7.19921875" customWidth="1"/>
    <col min="11" max="11" width="12" customWidth="1"/>
    <col min="12" max="12" width="6.69921875" customWidth="1"/>
    <col min="13" max="13" width="11" bestFit="1" customWidth="1"/>
  </cols>
  <sheetData>
    <row r="2" spans="2:17">
      <c r="C2" s="34" t="s">
        <v>28</v>
      </c>
    </row>
    <row r="4" spans="2:17" ht="14.4">
      <c r="B4" s="2" t="s">
        <v>0</v>
      </c>
    </row>
    <row r="5" spans="2:17" s="5" customFormat="1" ht="100.8" customHeight="1">
      <c r="B5" s="16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7</v>
      </c>
      <c r="H5" s="17" t="s">
        <v>6</v>
      </c>
      <c r="I5" s="17" t="s">
        <v>29</v>
      </c>
      <c r="J5" s="17" t="s">
        <v>24</v>
      </c>
      <c r="K5" s="17" t="s">
        <v>30</v>
      </c>
      <c r="L5" s="17" t="s">
        <v>6</v>
      </c>
      <c r="M5" s="17" t="s">
        <v>31</v>
      </c>
      <c r="N5" s="4"/>
      <c r="O5" s="4"/>
      <c r="P5" s="4"/>
      <c r="Q5" s="4"/>
    </row>
    <row r="6" spans="2:17" s="5" customFormat="1" ht="21.6" customHeight="1">
      <c r="B6" s="16">
        <v>1</v>
      </c>
      <c r="C6" s="17">
        <v>2</v>
      </c>
      <c r="D6" s="22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22">
        <v>9</v>
      </c>
      <c r="K6" s="17">
        <v>10</v>
      </c>
      <c r="L6" s="22">
        <v>11</v>
      </c>
      <c r="M6" s="17">
        <v>12</v>
      </c>
      <c r="N6" s="4"/>
      <c r="O6" s="4"/>
      <c r="P6" s="4"/>
      <c r="Q6" s="4"/>
    </row>
    <row r="7" spans="2:17" s="7" customFormat="1" ht="14.25" customHeight="1">
      <c r="B7" s="38">
        <v>1</v>
      </c>
      <c r="C7" s="54" t="s">
        <v>8</v>
      </c>
      <c r="D7" s="41" t="s">
        <v>21</v>
      </c>
      <c r="E7" s="38">
        <v>2</v>
      </c>
      <c r="F7" s="38" t="s">
        <v>23</v>
      </c>
      <c r="G7" s="38"/>
      <c r="H7" s="57">
        <v>0.08</v>
      </c>
      <c r="I7" s="38">
        <f>G7*H7+G7</f>
        <v>0</v>
      </c>
      <c r="J7" s="55">
        <v>52</v>
      </c>
      <c r="K7" s="45">
        <f>E7*G7*J7</f>
        <v>0</v>
      </c>
      <c r="L7" s="52">
        <v>0.08</v>
      </c>
      <c r="M7" s="37">
        <f>K7*L7+K7</f>
        <v>0</v>
      </c>
      <c r="N7" s="6"/>
      <c r="O7" s="6"/>
      <c r="P7" s="6"/>
      <c r="Q7" s="6"/>
    </row>
    <row r="8" spans="2:17" s="7" customFormat="1" ht="28.5" customHeight="1">
      <c r="B8" s="38"/>
      <c r="C8" s="54"/>
      <c r="D8" s="42"/>
      <c r="E8" s="38"/>
      <c r="F8" s="38"/>
      <c r="G8" s="38"/>
      <c r="H8" s="57"/>
      <c r="I8" s="38"/>
      <c r="J8" s="56"/>
      <c r="K8" s="45"/>
      <c r="L8" s="53"/>
      <c r="M8" s="38"/>
      <c r="N8" s="6"/>
      <c r="O8" s="6"/>
      <c r="P8" s="6"/>
      <c r="Q8" s="6"/>
    </row>
    <row r="9" spans="2:17" s="7" customFormat="1" ht="25.5" customHeight="1">
      <c r="B9" s="38">
        <v>2</v>
      </c>
      <c r="C9" s="54" t="s">
        <v>9</v>
      </c>
      <c r="D9" s="41" t="s">
        <v>21</v>
      </c>
      <c r="E9" s="38">
        <v>2</v>
      </c>
      <c r="F9" s="38" t="s">
        <v>23</v>
      </c>
      <c r="G9" s="38"/>
      <c r="H9" s="39">
        <v>0.08</v>
      </c>
      <c r="I9" s="38">
        <f>G9+G9*H9</f>
        <v>0</v>
      </c>
      <c r="J9" s="55">
        <v>52</v>
      </c>
      <c r="K9" s="45">
        <f>E9*G9*J9</f>
        <v>0</v>
      </c>
      <c r="L9" s="52">
        <v>0.08</v>
      </c>
      <c r="M9" s="37">
        <f>K9+(K9*L9)</f>
        <v>0</v>
      </c>
      <c r="N9" s="6"/>
      <c r="O9" s="6"/>
      <c r="P9" s="6"/>
      <c r="Q9" s="6"/>
    </row>
    <row r="10" spans="2:17" s="7" customFormat="1" ht="14.25" customHeight="1">
      <c r="B10" s="38"/>
      <c r="C10" s="54"/>
      <c r="D10" s="42"/>
      <c r="E10" s="38"/>
      <c r="F10" s="38"/>
      <c r="G10" s="38"/>
      <c r="H10" s="40"/>
      <c r="I10" s="38"/>
      <c r="J10" s="56"/>
      <c r="K10" s="45"/>
      <c r="L10" s="53"/>
      <c r="M10" s="38"/>
      <c r="N10" s="6"/>
      <c r="O10" s="6"/>
      <c r="P10" s="6"/>
      <c r="Q10" s="6"/>
    </row>
    <row r="11" spans="2:17" s="7" customFormat="1" ht="14.25" customHeight="1">
      <c r="B11" s="38">
        <v>3</v>
      </c>
      <c r="C11" s="54" t="s">
        <v>10</v>
      </c>
      <c r="D11" s="41" t="s">
        <v>21</v>
      </c>
      <c r="E11" s="41">
        <v>1</v>
      </c>
      <c r="F11" s="46" t="s">
        <v>27</v>
      </c>
      <c r="G11" s="46"/>
      <c r="H11" s="48">
        <v>0.08</v>
      </c>
      <c r="I11" s="38">
        <f>G11+G11*H11</f>
        <v>0</v>
      </c>
      <c r="J11" s="55">
        <v>24</v>
      </c>
      <c r="K11" s="50">
        <f>E11*G11*J11</f>
        <v>0</v>
      </c>
      <c r="L11" s="52">
        <v>0.08</v>
      </c>
      <c r="M11" s="37">
        <f>K11+(K11*L11)</f>
        <v>0</v>
      </c>
      <c r="N11" s="6"/>
      <c r="O11" s="6"/>
      <c r="P11" s="6"/>
      <c r="Q11" s="6"/>
    </row>
    <row r="12" spans="2:17" s="7" customFormat="1" ht="39.6" customHeight="1">
      <c r="B12" s="38"/>
      <c r="C12" s="54"/>
      <c r="D12" s="42"/>
      <c r="E12" s="42"/>
      <c r="F12" s="47"/>
      <c r="G12" s="47"/>
      <c r="H12" s="49"/>
      <c r="I12" s="38"/>
      <c r="J12" s="56"/>
      <c r="K12" s="51"/>
      <c r="L12" s="53"/>
      <c r="M12" s="38"/>
      <c r="N12" s="6"/>
      <c r="O12" s="6"/>
      <c r="P12" s="6"/>
      <c r="Q12" s="6"/>
    </row>
    <row r="13" spans="2:17" s="7" customFormat="1" ht="71.25" customHeight="1">
      <c r="B13" s="3">
        <v>4</v>
      </c>
      <c r="C13" s="8" t="s">
        <v>11</v>
      </c>
      <c r="D13" s="14">
        <v>1100</v>
      </c>
      <c r="E13" s="14">
        <v>2</v>
      </c>
      <c r="F13" s="14" t="s">
        <v>19</v>
      </c>
      <c r="G13" s="14"/>
      <c r="H13" s="25">
        <v>0.08</v>
      </c>
      <c r="I13" s="14">
        <f t="shared" ref="I13:I20" si="0">G13+G13*H13</f>
        <v>0</v>
      </c>
      <c r="J13" s="26">
        <v>24</v>
      </c>
      <c r="K13" s="27">
        <f>E13*G13*J13</f>
        <v>0</v>
      </c>
      <c r="L13" s="28">
        <v>0.08</v>
      </c>
      <c r="M13" s="27">
        <f>K13+(K13*L13)</f>
        <v>0</v>
      </c>
      <c r="N13" s="6"/>
      <c r="O13" s="6"/>
      <c r="P13" s="6"/>
      <c r="Q13" s="6"/>
    </row>
    <row r="14" spans="2:17" s="7" customFormat="1" ht="71.25" customHeight="1">
      <c r="B14" s="3">
        <v>5</v>
      </c>
      <c r="C14" s="10" t="s">
        <v>13</v>
      </c>
      <c r="D14" s="14">
        <v>1100</v>
      </c>
      <c r="E14" s="14">
        <v>2</v>
      </c>
      <c r="F14" s="14" t="s">
        <v>19</v>
      </c>
      <c r="G14" s="14"/>
      <c r="H14" s="25">
        <v>0.08</v>
      </c>
      <c r="I14" s="14">
        <f t="shared" si="0"/>
        <v>0</v>
      </c>
      <c r="J14" s="26">
        <v>24</v>
      </c>
      <c r="K14" s="27">
        <f t="shared" ref="K14:K18" si="1">E14*G14*J14</f>
        <v>0</v>
      </c>
      <c r="L14" s="28">
        <v>0.08</v>
      </c>
      <c r="M14" s="27">
        <f t="shared" ref="M14:M20" si="2">K14+(K14*L14)</f>
        <v>0</v>
      </c>
      <c r="N14" s="6"/>
      <c r="O14" s="6"/>
      <c r="P14" s="6"/>
      <c r="Q14" s="6"/>
    </row>
    <row r="15" spans="2:17" s="7" customFormat="1" ht="63" customHeight="1">
      <c r="B15" s="11">
        <v>6</v>
      </c>
      <c r="C15" s="12" t="s">
        <v>12</v>
      </c>
      <c r="D15" s="14">
        <v>1100</v>
      </c>
      <c r="E15" s="14">
        <v>2</v>
      </c>
      <c r="F15" s="14" t="s">
        <v>19</v>
      </c>
      <c r="G15" s="14"/>
      <c r="H15" s="25">
        <v>0.08</v>
      </c>
      <c r="I15" s="14">
        <f t="shared" si="0"/>
        <v>0</v>
      </c>
      <c r="J15" s="26">
        <v>24</v>
      </c>
      <c r="K15" s="27">
        <f t="shared" si="1"/>
        <v>0</v>
      </c>
      <c r="L15" s="28">
        <v>0.08</v>
      </c>
      <c r="M15" s="27">
        <f t="shared" si="2"/>
        <v>0</v>
      </c>
      <c r="N15" s="6"/>
      <c r="O15" s="6"/>
      <c r="P15" s="6"/>
      <c r="Q15" s="6"/>
    </row>
    <row r="16" spans="2:17" s="7" customFormat="1" ht="51" customHeight="1">
      <c r="B16" s="11">
        <v>7</v>
      </c>
      <c r="C16" s="12" t="s">
        <v>25</v>
      </c>
      <c r="D16" s="15">
        <v>1100</v>
      </c>
      <c r="E16" s="14">
        <v>1</v>
      </c>
      <c r="F16" s="14" t="s">
        <v>20</v>
      </c>
      <c r="G16" s="14"/>
      <c r="H16" s="25">
        <v>0.08</v>
      </c>
      <c r="I16" s="14">
        <f t="shared" si="0"/>
        <v>0</v>
      </c>
      <c r="J16" s="26">
        <v>12</v>
      </c>
      <c r="K16" s="27">
        <f t="shared" si="1"/>
        <v>0</v>
      </c>
      <c r="L16" s="28">
        <v>0.08</v>
      </c>
      <c r="M16" s="27">
        <f t="shared" si="2"/>
        <v>0</v>
      </c>
      <c r="N16" s="6"/>
      <c r="O16" s="6"/>
      <c r="P16" s="6"/>
      <c r="Q16" s="6"/>
    </row>
    <row r="17" spans="2:17" s="7" customFormat="1" ht="23.25" customHeight="1">
      <c r="B17" s="9">
        <v>8</v>
      </c>
      <c r="C17" s="43" t="s">
        <v>14</v>
      </c>
      <c r="D17" s="41" t="s">
        <v>15</v>
      </c>
      <c r="E17" s="14">
        <v>1</v>
      </c>
      <c r="F17" s="14" t="s">
        <v>16</v>
      </c>
      <c r="G17" s="14"/>
      <c r="H17" s="25">
        <v>0.08</v>
      </c>
      <c r="I17" s="14">
        <f t="shared" si="0"/>
        <v>0</v>
      </c>
      <c r="J17" s="26">
        <v>52</v>
      </c>
      <c r="K17" s="29">
        <f t="shared" si="1"/>
        <v>0</v>
      </c>
      <c r="L17" s="28">
        <v>0.08</v>
      </c>
      <c r="M17" s="27">
        <f t="shared" si="2"/>
        <v>0</v>
      </c>
      <c r="N17" s="6"/>
      <c r="O17" s="6"/>
      <c r="P17" s="6"/>
      <c r="Q17" s="6"/>
    </row>
    <row r="18" spans="2:17" s="7" customFormat="1" ht="23.25" customHeight="1">
      <c r="B18" s="9">
        <v>8</v>
      </c>
      <c r="C18" s="44"/>
      <c r="D18" s="42"/>
      <c r="E18" s="14">
        <v>1</v>
      </c>
      <c r="F18" s="14" t="s">
        <v>17</v>
      </c>
      <c r="G18" s="14"/>
      <c r="H18" s="25">
        <v>0.08</v>
      </c>
      <c r="I18" s="14">
        <f t="shared" si="0"/>
        <v>0</v>
      </c>
      <c r="J18" s="26">
        <v>12</v>
      </c>
      <c r="K18" s="27">
        <f t="shared" si="1"/>
        <v>0</v>
      </c>
      <c r="L18" s="28">
        <v>0.08</v>
      </c>
      <c r="M18" s="27">
        <f t="shared" si="2"/>
        <v>0</v>
      </c>
      <c r="N18" s="6"/>
      <c r="O18" s="6"/>
      <c r="P18" s="6"/>
      <c r="Q18" s="6"/>
    </row>
    <row r="19" spans="2:17" s="7" customFormat="1" ht="38.25" customHeight="1">
      <c r="B19" s="13">
        <v>9</v>
      </c>
      <c r="C19" s="12" t="s">
        <v>26</v>
      </c>
      <c r="D19" s="15" t="s">
        <v>18</v>
      </c>
      <c r="E19" s="24">
        <v>2</v>
      </c>
      <c r="F19" s="24" t="s">
        <v>16</v>
      </c>
      <c r="G19" s="24"/>
      <c r="H19" s="30">
        <v>0.08</v>
      </c>
      <c r="I19" s="24">
        <f t="shared" si="0"/>
        <v>0</v>
      </c>
      <c r="J19" s="31">
        <v>52</v>
      </c>
      <c r="K19" s="32">
        <f>E19*G19*J19</f>
        <v>0</v>
      </c>
      <c r="L19" s="28">
        <v>0.08</v>
      </c>
      <c r="M19" s="27">
        <f t="shared" si="2"/>
        <v>0</v>
      </c>
      <c r="N19" s="6"/>
      <c r="O19" s="6"/>
      <c r="P19" s="6"/>
      <c r="Q19" s="6"/>
    </row>
    <row r="20" spans="2:17" s="7" customFormat="1" ht="36.75" customHeight="1">
      <c r="B20" s="9">
        <v>10</v>
      </c>
      <c r="C20" s="23" t="s">
        <v>22</v>
      </c>
      <c r="D20" s="14">
        <v>110</v>
      </c>
      <c r="E20" s="14">
        <v>1</v>
      </c>
      <c r="F20" s="14" t="s">
        <v>16</v>
      </c>
      <c r="G20" s="14"/>
      <c r="H20" s="25">
        <v>0.08</v>
      </c>
      <c r="I20" s="14">
        <f t="shared" si="0"/>
        <v>0</v>
      </c>
      <c r="J20" s="14">
        <v>52</v>
      </c>
      <c r="K20" s="33">
        <f>E20*G20*J20</f>
        <v>0</v>
      </c>
      <c r="L20" s="28">
        <v>0.08</v>
      </c>
      <c r="M20" s="27">
        <f t="shared" si="2"/>
        <v>0</v>
      </c>
      <c r="N20" s="6"/>
      <c r="O20" s="6"/>
      <c r="P20" s="6"/>
      <c r="Q20" s="6"/>
    </row>
    <row r="21" spans="2:17" s="5" customFormat="1" ht="29.25" customHeight="1">
      <c r="B21" s="18"/>
      <c r="C21" s="19"/>
      <c r="D21" s="19"/>
      <c r="E21" s="19"/>
      <c r="F21" s="19"/>
      <c r="G21" s="19"/>
      <c r="H21" s="19"/>
      <c r="I21" s="19"/>
      <c r="J21" s="20"/>
      <c r="K21" s="35">
        <f>SUM(K7:K20)</f>
        <v>0</v>
      </c>
      <c r="L21" s="36"/>
      <c r="M21" s="21">
        <f t="shared" ref="M21" si="3">SUM(M7:M20)</f>
        <v>0</v>
      </c>
      <c r="N21" s="4"/>
      <c r="O21" s="4"/>
      <c r="P21" s="4"/>
      <c r="Q21" s="4"/>
    </row>
  </sheetData>
  <mergeCells count="38">
    <mergeCell ref="J7:J8"/>
    <mergeCell ref="J9:J10"/>
    <mergeCell ref="J11:J12"/>
    <mergeCell ref="H7:H8"/>
    <mergeCell ref="I7:I8"/>
    <mergeCell ref="K7:K8"/>
    <mergeCell ref="L7:L8"/>
    <mergeCell ref="M7:M8"/>
    <mergeCell ref="G7:G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L9:L10"/>
    <mergeCell ref="M9:M10"/>
    <mergeCell ref="B11:B12"/>
    <mergeCell ref="C11:C12"/>
    <mergeCell ref="D11:D12"/>
    <mergeCell ref="E11:E12"/>
    <mergeCell ref="F11:F12"/>
    <mergeCell ref="M11:M12"/>
    <mergeCell ref="G9:G10"/>
    <mergeCell ref="H9:H10"/>
    <mergeCell ref="D17:D18"/>
    <mergeCell ref="C17:C18"/>
    <mergeCell ref="I9:I10"/>
    <mergeCell ref="K9:K10"/>
    <mergeCell ref="G11:G12"/>
    <mergeCell ref="H11:H12"/>
    <mergeCell ref="I11:I12"/>
    <mergeCell ref="K11:K12"/>
    <mergeCell ref="L11:L12"/>
  </mergeCells>
  <pageMargins left="0.31496062992125984" right="0.11811023622047245" top="0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Monika Wiechetek</cp:lastModifiedBy>
  <cp:lastPrinted>2021-12-02T11:31:35Z</cp:lastPrinted>
  <dcterms:created xsi:type="dcterms:W3CDTF">2021-10-18T17:48:26Z</dcterms:created>
  <dcterms:modified xsi:type="dcterms:W3CDTF">2021-12-03T11:12:45Z</dcterms:modified>
</cp:coreProperties>
</file>